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nci012\Desktop\"/>
    </mc:Choice>
  </mc:AlternateContent>
  <xr:revisionPtr revIDLastSave="0" documentId="8_{9E0DB47C-D9E9-4FA5-AD76-2A81D551A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Foglio1!$B$1:$X$1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0" i="1" l="1"/>
  <c r="T52" i="1" s="1"/>
  <c r="U50" i="1"/>
  <c r="U52" i="1" s="1"/>
  <c r="V50" i="1"/>
  <c r="V52" i="1" s="1"/>
  <c r="W50" i="1"/>
  <c r="W52" i="1" s="1"/>
  <c r="X50" i="1"/>
  <c r="X52" i="1" s="1"/>
  <c r="S50" i="1"/>
  <c r="S52" i="1" s="1"/>
  <c r="M16" i="1"/>
  <c r="M23" i="1"/>
  <c r="M30" i="1"/>
  <c r="M50" i="1"/>
  <c r="M52" i="1" s="1"/>
  <c r="L50" i="1"/>
  <c r="T30" i="1"/>
  <c r="U30" i="1"/>
  <c r="V30" i="1"/>
  <c r="W30" i="1"/>
  <c r="X30" i="1"/>
  <c r="S23" i="1"/>
  <c r="S30" i="1"/>
  <c r="L30" i="1"/>
  <c r="U23" i="1"/>
  <c r="V23" i="1"/>
  <c r="W23" i="1"/>
  <c r="X23" i="1"/>
  <c r="T23" i="1"/>
  <c r="L23" i="1"/>
  <c r="L52" i="1" s="1"/>
  <c r="U16" i="1"/>
  <c r="V16" i="1"/>
  <c r="W16" i="1"/>
  <c r="X16" i="1"/>
  <c r="T16" i="1"/>
  <c r="L16" i="1"/>
</calcChain>
</file>

<file path=xl/sharedStrings.xml><?xml version="1.0" encoding="utf-8"?>
<sst xmlns="http://schemas.openxmlformats.org/spreadsheetml/2006/main" count="459" uniqueCount="101">
  <si>
    <r>
      <rPr>
        <sz val="11"/>
        <rFont val="Calibri"/>
        <family val="1"/>
      </rPr>
      <t>Regione</t>
    </r>
  </si>
  <si>
    <r>
      <rPr>
        <sz val="11"/>
        <rFont val="Calibri"/>
        <family val="1"/>
      </rPr>
      <t>Provincia</t>
    </r>
  </si>
  <si>
    <r>
      <rPr>
        <sz val="11"/>
        <rFont val="Calibri"/>
        <family val="1"/>
      </rPr>
      <t>Ente</t>
    </r>
  </si>
  <si>
    <r>
      <rPr>
        <sz val="11"/>
        <rFont val="Calibri"/>
        <family val="1"/>
      </rPr>
      <t>Codice Ministero
Interno</t>
    </r>
  </si>
  <si>
    <r>
      <rPr>
        <sz val="11"/>
        <rFont val="Calibri"/>
        <family val="1"/>
      </rPr>
      <t>Codice BDAP</t>
    </r>
  </si>
  <si>
    <r>
      <rPr>
        <sz val="11"/>
        <rFont val="Calibri"/>
        <family val="1"/>
      </rPr>
      <t>CUP</t>
    </r>
  </si>
  <si>
    <r>
      <rPr>
        <sz val="11"/>
        <rFont val="Calibri"/>
        <family val="1"/>
      </rPr>
      <t>Target (mq rigenerati)</t>
    </r>
  </si>
  <si>
    <r>
      <rPr>
        <sz val="11"/>
        <rFont val="Calibri"/>
        <family val="1"/>
      </rPr>
      <t>Finanziam ento
parziale</t>
    </r>
  </si>
  <si>
    <r>
      <rPr>
        <sz val="11"/>
        <rFont val="Calibri"/>
        <family val="1"/>
      </rPr>
      <t>Costo complessivo</t>
    </r>
  </si>
  <si>
    <r>
      <rPr>
        <sz val="11"/>
        <rFont val="Calibri"/>
        <family val="1"/>
      </rPr>
      <t>Quota co-finanziata</t>
    </r>
  </si>
  <si>
    <r>
      <rPr>
        <sz val="11"/>
        <rFont val="Calibri"/>
        <family val="1"/>
      </rPr>
      <t>Richiesta contributo</t>
    </r>
  </si>
  <si>
    <r>
      <rPr>
        <sz val="11"/>
        <rFont val="Calibri"/>
        <family val="1"/>
      </rPr>
      <t>Di cui progettazione</t>
    </r>
  </si>
  <si>
    <r>
      <rPr>
        <sz val="11"/>
        <rFont val="Calibri"/>
        <family val="1"/>
      </rPr>
      <t>Tipologia intervento
(lettera)</t>
    </r>
  </si>
  <si>
    <r>
      <rPr>
        <sz val="11"/>
        <rFont val="Calibri"/>
        <family val="1"/>
      </rPr>
      <t>Data Trasmissione
Domanda</t>
    </r>
  </si>
  <si>
    <r>
      <rPr>
        <sz val="11"/>
        <rFont val="Calibri"/>
        <family val="1"/>
      </rPr>
      <t>Ammesso/Non ammesso</t>
    </r>
  </si>
  <si>
    <r>
      <rPr>
        <sz val="11"/>
        <rFont val="Calibri"/>
        <family val="1"/>
      </rPr>
      <t>Motivazione</t>
    </r>
  </si>
  <si>
    <r>
      <rPr>
        <sz val="11"/>
        <rFont val="Calibri"/>
        <family val="1"/>
      </rPr>
      <t>IVSM (2018)</t>
    </r>
  </si>
  <si>
    <r>
      <rPr>
        <sz val="11"/>
        <rFont val="Calibri"/>
        <family val="1"/>
      </rPr>
      <t>Assegnazione 2021</t>
    </r>
  </si>
  <si>
    <r>
      <rPr>
        <sz val="11"/>
        <rFont val="Calibri"/>
        <family val="1"/>
      </rPr>
      <t>Assegnazione 2022</t>
    </r>
  </si>
  <si>
    <r>
      <rPr>
        <sz val="11"/>
        <rFont val="Calibri"/>
        <family val="1"/>
      </rPr>
      <t>Assegnazione 2023</t>
    </r>
  </si>
  <si>
    <r>
      <rPr>
        <sz val="11"/>
        <rFont val="Calibri"/>
        <family val="1"/>
      </rPr>
      <t>Assegnazione 2024</t>
    </r>
  </si>
  <si>
    <r>
      <rPr>
        <sz val="11"/>
        <rFont val="Calibri"/>
        <family val="1"/>
      </rPr>
      <t>Assegnazione 2025</t>
    </r>
  </si>
  <si>
    <r>
      <rPr>
        <sz val="11"/>
        <rFont val="Calibri"/>
        <family val="1"/>
      </rPr>
      <t>Assegnazione 2026</t>
    </r>
  </si>
  <si>
    <r>
      <rPr>
        <sz val="11"/>
        <rFont val="Calibri"/>
        <family val="1"/>
      </rPr>
      <t>Liguria</t>
    </r>
  </si>
  <si>
    <r>
      <rPr>
        <sz val="11"/>
        <rFont val="Calibri"/>
        <family val="1"/>
      </rPr>
      <t>Imperia</t>
    </r>
  </si>
  <si>
    <r>
      <rPr>
        <sz val="11"/>
        <rFont val="Calibri"/>
        <family val="1"/>
      </rPr>
      <t>Ventimiglia</t>
    </r>
  </si>
  <si>
    <r>
      <rPr>
        <sz val="11"/>
        <rFont val="Calibri"/>
        <family val="1"/>
      </rPr>
      <t>605642930462346002</t>
    </r>
  </si>
  <si>
    <r>
      <rPr>
        <sz val="11"/>
        <rFont val="Calibri"/>
        <family val="1"/>
      </rPr>
      <t>H39D20003910006</t>
    </r>
  </si>
  <si>
    <r>
      <rPr>
        <sz val="11"/>
        <rFont val="Calibri"/>
        <family val="1"/>
      </rPr>
      <t>Sì</t>
    </r>
  </si>
  <si>
    <r>
      <rPr>
        <sz val="11"/>
        <rFont val="Calibri"/>
        <family val="1"/>
      </rPr>
      <t>A</t>
    </r>
  </si>
  <si>
    <r>
      <rPr>
        <sz val="11"/>
        <rFont val="Calibri"/>
        <family val="1"/>
      </rPr>
      <t>-</t>
    </r>
  </si>
  <si>
    <r>
      <rPr>
        <sz val="11"/>
        <rFont val="Calibri"/>
        <family val="1"/>
      </rPr>
      <t>Savona</t>
    </r>
  </si>
  <si>
    <r>
      <rPr>
        <sz val="11"/>
        <rFont val="Calibri"/>
        <family val="1"/>
      </rPr>
      <t>Albenga</t>
    </r>
  </si>
  <si>
    <r>
      <rPr>
        <sz val="11"/>
        <rFont val="Calibri"/>
        <family val="1"/>
      </rPr>
      <t>237442928235852702</t>
    </r>
  </si>
  <si>
    <r>
      <rPr>
        <sz val="11"/>
        <rFont val="Calibri"/>
        <family val="1"/>
      </rPr>
      <t>F51B19000400005</t>
    </r>
  </si>
  <si>
    <r>
      <rPr>
        <sz val="11"/>
        <rFont val="Calibri"/>
        <family val="1"/>
      </rPr>
      <t>No</t>
    </r>
  </si>
  <si>
    <r>
      <rPr>
        <sz val="11"/>
        <rFont val="Calibri"/>
        <family val="1"/>
      </rPr>
      <t>C</t>
    </r>
  </si>
  <si>
    <r>
      <rPr>
        <sz val="11"/>
        <rFont val="Calibri"/>
        <family val="1"/>
      </rPr>
      <t>152342928770281901</t>
    </r>
  </si>
  <si>
    <r>
      <rPr>
        <sz val="11"/>
        <rFont val="Calibri"/>
        <family val="1"/>
      </rPr>
      <t>D53D21004660005</t>
    </r>
  </si>
  <si>
    <r>
      <rPr>
        <sz val="11"/>
        <rFont val="Calibri"/>
        <family val="1"/>
      </rPr>
      <t>B</t>
    </r>
  </si>
  <si>
    <r>
      <rPr>
        <sz val="11"/>
        <rFont val="Calibri"/>
        <family val="1"/>
      </rPr>
      <t>D53D21004700005</t>
    </r>
  </si>
  <si>
    <r>
      <rPr>
        <sz val="11"/>
        <rFont val="Calibri"/>
        <family val="1"/>
      </rPr>
      <t>D52C21000510005</t>
    </r>
  </si>
  <si>
    <r>
      <rPr>
        <sz val="11"/>
        <rFont val="Calibri"/>
        <family val="1"/>
      </rPr>
      <t>D53D21004630005</t>
    </r>
  </si>
  <si>
    <r>
      <rPr>
        <sz val="11"/>
        <rFont val="Calibri"/>
        <family val="1"/>
      </rPr>
      <t>D53D21004650005</t>
    </r>
  </si>
  <si>
    <r>
      <rPr>
        <sz val="11"/>
        <rFont val="Calibri"/>
        <family val="1"/>
      </rPr>
      <t>D53D21004670005</t>
    </r>
  </si>
  <si>
    <r>
      <rPr>
        <sz val="11"/>
        <rFont val="Calibri"/>
        <family val="1"/>
      </rPr>
      <t>D53D21004680005</t>
    </r>
  </si>
  <si>
    <r>
      <rPr>
        <sz val="11"/>
        <rFont val="Calibri"/>
        <family val="1"/>
      </rPr>
      <t>D53D21004690005</t>
    </r>
  </si>
  <si>
    <r>
      <rPr>
        <sz val="11"/>
        <rFont val="Calibri"/>
        <family val="1"/>
      </rPr>
      <t>D53D21004640005</t>
    </r>
  </si>
  <si>
    <r>
      <rPr>
        <sz val="11"/>
        <rFont val="Calibri"/>
        <family val="1"/>
      </rPr>
      <t>D51B21001350005</t>
    </r>
  </si>
  <si>
    <r>
      <rPr>
        <sz val="11"/>
        <rFont val="Calibri"/>
        <family val="1"/>
      </rPr>
      <t>D51B21001340005</t>
    </r>
  </si>
  <si>
    <r>
      <rPr>
        <sz val="11"/>
        <rFont val="Calibri"/>
        <family val="1"/>
      </rPr>
      <t>Sanremo</t>
    </r>
  </si>
  <si>
    <r>
      <rPr>
        <sz val="11"/>
        <rFont val="Calibri"/>
        <family val="1"/>
      </rPr>
      <t>489042930480486501</t>
    </r>
  </si>
  <si>
    <r>
      <rPr>
        <sz val="11"/>
        <rFont val="Calibri"/>
        <family val="1"/>
      </rPr>
      <t>G25F21000770001</t>
    </r>
  </si>
  <si>
    <r>
      <rPr>
        <sz val="11"/>
        <rFont val="Calibri"/>
        <family val="1"/>
      </rPr>
      <t>G24E21000910001</t>
    </r>
  </si>
  <si>
    <r>
      <rPr>
        <sz val="11"/>
        <rFont val="Calibri"/>
        <family val="1"/>
      </rPr>
      <t>La Spezia</t>
    </r>
  </si>
  <si>
    <r>
      <rPr>
        <sz val="11"/>
        <rFont val="Calibri"/>
        <family val="1"/>
      </rPr>
      <t>798242930543941802</t>
    </r>
  </si>
  <si>
    <r>
      <rPr>
        <sz val="11"/>
        <rFont val="Calibri"/>
        <family val="1"/>
      </rPr>
      <t>G47H21001290001</t>
    </r>
  </si>
  <si>
    <r>
      <rPr>
        <sz val="11"/>
        <rFont val="Calibri"/>
        <family val="1"/>
      </rPr>
      <t>G41B21003680001</t>
    </r>
  </si>
  <si>
    <r>
      <rPr>
        <sz val="11"/>
        <rFont val="Calibri"/>
        <family val="1"/>
      </rPr>
      <t>G41B21003690001</t>
    </r>
  </si>
  <si>
    <r>
      <rPr>
        <sz val="11"/>
        <rFont val="Calibri"/>
        <family val="1"/>
      </rPr>
      <t>G47H21001280001</t>
    </r>
  </si>
  <si>
    <r>
      <rPr>
        <sz val="11"/>
        <rFont val="Calibri"/>
        <family val="1"/>
      </rPr>
      <t>Genova</t>
    </r>
  </si>
  <si>
    <r>
      <rPr>
        <sz val="11"/>
        <rFont val="Calibri"/>
        <family val="1"/>
      </rPr>
      <t>Chiavari</t>
    </r>
  </si>
  <si>
    <r>
      <rPr>
        <sz val="11"/>
        <rFont val="Calibri"/>
        <family val="1"/>
      </rPr>
      <t>966042930523863102</t>
    </r>
  </si>
  <si>
    <r>
      <rPr>
        <sz val="11"/>
        <rFont val="Calibri"/>
        <family val="1"/>
      </rPr>
      <t>J23D21000600004</t>
    </r>
  </si>
  <si>
    <r>
      <rPr>
        <sz val="11"/>
        <rFont val="Calibri"/>
        <family val="1"/>
      </rPr>
      <t>828542930452138102</t>
    </r>
  </si>
  <si>
    <r>
      <rPr>
        <sz val="11"/>
        <rFont val="Calibri"/>
        <family val="1"/>
      </rPr>
      <t>C55F21000550005</t>
    </r>
  </si>
  <si>
    <r>
      <rPr>
        <sz val="11"/>
        <rFont val="Calibri"/>
        <family val="1"/>
      </rPr>
      <t>C53D21001420005</t>
    </r>
  </si>
  <si>
    <r>
      <rPr>
        <sz val="11"/>
        <rFont val="Calibri"/>
        <family val="1"/>
      </rPr>
      <t>C55F21000540007</t>
    </r>
  </si>
  <si>
    <r>
      <rPr>
        <sz val="11"/>
        <rFont val="Calibri"/>
        <family val="1"/>
      </rPr>
      <t>C53D21001430005</t>
    </r>
  </si>
  <si>
    <r>
      <rPr>
        <sz val="11"/>
        <rFont val="Calibri"/>
        <family val="1"/>
      </rPr>
      <t>Rapallo</t>
    </r>
  </si>
  <si>
    <r>
      <rPr>
        <sz val="11"/>
        <rFont val="Calibri"/>
        <family val="1"/>
      </rPr>
      <t>692942930479854902</t>
    </r>
  </si>
  <si>
    <r>
      <rPr>
        <sz val="11"/>
        <rFont val="Calibri"/>
        <family val="1"/>
      </rPr>
      <t>J65F21000240005</t>
    </r>
  </si>
  <si>
    <r>
      <rPr>
        <sz val="11"/>
        <rFont val="Calibri"/>
        <family val="1"/>
      </rPr>
      <t>J65F21000280005</t>
    </r>
  </si>
  <si>
    <r>
      <rPr>
        <sz val="11"/>
        <rFont val="Calibri"/>
        <family val="1"/>
      </rPr>
      <t>J65F21000270005</t>
    </r>
  </si>
  <si>
    <r>
      <rPr>
        <sz val="11"/>
        <rFont val="Calibri"/>
        <family val="1"/>
      </rPr>
      <t>Sestri Levante</t>
    </r>
  </si>
  <si>
    <r>
      <rPr>
        <sz val="11"/>
        <rFont val="Calibri"/>
        <family val="1"/>
      </rPr>
      <t>887342930475309002</t>
    </r>
  </si>
  <si>
    <r>
      <rPr>
        <sz val="11"/>
        <rFont val="Calibri"/>
        <family val="1"/>
      </rPr>
      <t>E13D21001060005</t>
    </r>
  </si>
  <si>
    <r>
      <rPr>
        <sz val="11"/>
        <rFont val="Calibri"/>
        <family val="1"/>
      </rPr>
      <t>E13D21001050005</t>
    </r>
  </si>
  <si>
    <r>
      <rPr>
        <sz val="11"/>
        <rFont val="Calibri"/>
        <family val="1"/>
      </rPr>
      <t>E13D21001010005</t>
    </r>
  </si>
  <si>
    <r>
      <rPr>
        <sz val="11"/>
        <rFont val="Calibri"/>
        <family val="1"/>
      </rPr>
      <t>E13D21001020005</t>
    </r>
  </si>
  <si>
    <r>
      <rPr>
        <sz val="11"/>
        <rFont val="Calibri"/>
        <family val="1"/>
      </rPr>
      <t>Sarzana</t>
    </r>
  </si>
  <si>
    <r>
      <rPr>
        <sz val="11"/>
        <rFont val="Calibri"/>
        <family val="1"/>
      </rPr>
      <t>815542930478218101</t>
    </r>
  </si>
  <si>
    <r>
      <rPr>
        <sz val="11"/>
        <rFont val="Calibri"/>
        <family val="1"/>
      </rPr>
      <t>F71B21002000001</t>
    </r>
  </si>
  <si>
    <r>
      <rPr>
        <sz val="11"/>
        <rFont val="Calibri"/>
        <family val="1"/>
      </rPr>
      <t>368442930519901401</t>
    </r>
  </si>
  <si>
    <r>
      <rPr>
        <sz val="11"/>
        <rFont val="Calibri"/>
        <family val="1"/>
      </rPr>
      <t>B38E18000310005</t>
    </r>
  </si>
  <si>
    <r>
      <rPr>
        <sz val="11"/>
        <rFont val="Calibri"/>
        <family val="1"/>
      </rPr>
      <t>B38C21000080004</t>
    </r>
  </si>
  <si>
    <r>
      <rPr>
        <sz val="11"/>
        <rFont val="Calibri"/>
        <family val="1"/>
      </rPr>
      <t>B33D21002130001</t>
    </r>
  </si>
  <si>
    <r>
      <rPr>
        <sz val="11"/>
        <rFont val="Calibri"/>
        <family val="1"/>
      </rPr>
      <t>Sì, con riserva</t>
    </r>
  </si>
  <si>
    <r>
      <rPr>
        <sz val="11"/>
        <rFont val="Calibri"/>
        <family val="1"/>
      </rPr>
      <t>Chiarimenti target a pena esclusione entro 10 gg da
pubblicazione</t>
    </r>
  </si>
  <si>
    <r>
      <rPr>
        <sz val="11"/>
        <rFont val="Calibri"/>
        <family val="1"/>
      </rPr>
      <t>B38B21000050004</t>
    </r>
  </si>
  <si>
    <r>
      <rPr>
        <sz val="11"/>
        <rFont val="Calibri"/>
        <family val="1"/>
      </rPr>
      <t>Chiarimenti target a pena
esclusione entro 10 gg da pubblicazione</t>
    </r>
  </si>
  <si>
    <r>
      <rPr>
        <sz val="11"/>
        <rFont val="Calibri"/>
        <family val="1"/>
      </rPr>
      <t>B35B18010350005</t>
    </r>
  </si>
  <si>
    <r>
      <rPr>
        <sz val="11"/>
        <rFont val="Calibri"/>
        <family val="1"/>
      </rPr>
      <t>B37H21001560001</t>
    </r>
  </si>
  <si>
    <r>
      <rPr>
        <sz val="11"/>
        <rFont val="Calibri"/>
        <family val="1"/>
      </rPr>
      <t>B39E20000030004</t>
    </r>
  </si>
  <si>
    <r>
      <rPr>
        <sz val="11"/>
        <rFont val="Calibri"/>
        <family val="1"/>
      </rPr>
      <t>B35F21000420001</t>
    </r>
  </si>
  <si>
    <r>
      <rPr>
        <sz val="11"/>
        <rFont val="Calibri"/>
        <family val="1"/>
      </rPr>
      <t>B35B18010440005</t>
    </r>
  </si>
  <si>
    <r>
      <rPr>
        <sz val="11"/>
        <rFont val="Calibri"/>
        <family val="1"/>
      </rPr>
      <t>B35B18010360004</t>
    </r>
  </si>
  <si>
    <t>RIEPILOGO</t>
  </si>
  <si>
    <t>COMUNI FINANZIATI</t>
  </si>
  <si>
    <t>PROGETTI FINANZIATI</t>
  </si>
  <si>
    <t>TOTALE FINANZIATO (2021-2026)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</si>
</sst>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left" vertical="top" shrinkToFit="1"/>
    </xf>
    <xf numFmtId="3" fontId="6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shrinkToFit="1"/>
    </xf>
    <xf numFmtId="164" fontId="6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right" vertical="top" wrapText="1"/>
    </xf>
    <xf numFmtId="2" fontId="6" fillId="0" borderId="1" xfId="0" applyNumberFormat="1" applyFont="1" applyBorder="1" applyAlignment="1">
      <alignment horizontal="right" vertical="top" shrinkToFit="1"/>
    </xf>
    <xf numFmtId="1" fontId="6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shrinkToFit="1"/>
    </xf>
    <xf numFmtId="3" fontId="6" fillId="0" borderId="1" xfId="0" applyNumberFormat="1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164" fontId="6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top" shrinkToFit="1"/>
    </xf>
    <xf numFmtId="4" fontId="2" fillId="0" borderId="0" xfId="0" applyNumberFormat="1" applyFont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43" fontId="2" fillId="0" borderId="9" xfId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7"/>
  <sheetViews>
    <sheetView tabSelected="1" topLeftCell="I31" workbookViewId="0">
      <selection activeCell="R55" sqref="R55"/>
    </sheetView>
  </sheetViews>
  <sheetFormatPr defaultRowHeight="15" x14ac:dyDescent="0.25"/>
  <cols>
    <col min="2" max="2" width="16.7109375" customWidth="1"/>
    <col min="3" max="3" width="14" customWidth="1"/>
    <col min="4" max="4" width="22.42578125" customWidth="1"/>
    <col min="5" max="5" width="16.28515625" customWidth="1"/>
    <col min="6" max="6" width="23.42578125" customWidth="1"/>
    <col min="7" max="7" width="22" customWidth="1"/>
    <col min="8" max="8" width="17.7109375" customWidth="1"/>
    <col min="9" max="9" width="11.7109375" customWidth="1"/>
    <col min="10" max="10" width="30.7109375" customWidth="1"/>
    <col min="11" max="11" width="12.7109375" customWidth="1"/>
    <col min="12" max="12" width="19.85546875" customWidth="1"/>
    <col min="13" max="13" width="17.140625" customWidth="1"/>
    <col min="14" max="14" width="12.140625" customWidth="1"/>
    <col min="15" max="15" width="12.85546875" customWidth="1"/>
    <col min="17" max="17" width="23.5703125" customWidth="1"/>
    <col min="19" max="19" width="14.42578125" customWidth="1"/>
    <col min="20" max="20" width="13.42578125" customWidth="1"/>
    <col min="21" max="22" width="17.85546875" bestFit="1" customWidth="1"/>
    <col min="23" max="23" width="14.140625" customWidth="1"/>
    <col min="24" max="24" width="15.7109375" customWidth="1"/>
  </cols>
  <sheetData>
    <row r="1" spans="1:24" ht="60" x14ac:dyDescent="0.25">
      <c r="B1" s="1" t="s">
        <v>0</v>
      </c>
      <c r="C1" s="1" t="s">
        <v>1</v>
      </c>
      <c r="D1" s="1" t="s">
        <v>2</v>
      </c>
      <c r="E1" s="20" t="s">
        <v>3</v>
      </c>
      <c r="F1" s="1" t="s">
        <v>4</v>
      </c>
      <c r="G1" s="1" t="s">
        <v>5</v>
      </c>
      <c r="H1" s="1" t="s">
        <v>6</v>
      </c>
      <c r="I1" s="20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0" t="s">
        <v>12</v>
      </c>
      <c r="O1" s="20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32">
        <v>1</v>
      </c>
      <c r="B2" s="2" t="s">
        <v>23</v>
      </c>
      <c r="C2" s="2" t="s">
        <v>24</v>
      </c>
      <c r="D2" s="2" t="s">
        <v>25</v>
      </c>
      <c r="E2" s="4">
        <v>1070370610</v>
      </c>
      <c r="F2" s="2" t="s">
        <v>26</v>
      </c>
      <c r="G2" s="2" t="s">
        <v>27</v>
      </c>
      <c r="H2" s="5">
        <v>5000</v>
      </c>
      <c r="I2" s="6" t="s">
        <v>28</v>
      </c>
      <c r="J2" s="7">
        <v>16500000</v>
      </c>
      <c r="K2" s="7">
        <v>11500000</v>
      </c>
      <c r="L2" s="7">
        <v>5000000</v>
      </c>
      <c r="M2" s="7">
        <v>900848</v>
      </c>
      <c r="N2" s="6" t="s">
        <v>29</v>
      </c>
      <c r="O2" s="8">
        <v>44351</v>
      </c>
      <c r="P2" s="6" t="s">
        <v>28</v>
      </c>
      <c r="Q2" s="9" t="s">
        <v>30</v>
      </c>
      <c r="R2" s="10">
        <v>102.05</v>
      </c>
      <c r="S2" s="9" t="s">
        <v>30</v>
      </c>
      <c r="T2" s="9" t="s">
        <v>30</v>
      </c>
      <c r="U2" s="9" t="s">
        <v>30</v>
      </c>
      <c r="V2" s="7">
        <v>963751.33</v>
      </c>
      <c r="W2" s="7">
        <v>1426024.35</v>
      </c>
      <c r="X2" s="7">
        <v>2610224.3199999998</v>
      </c>
    </row>
    <row r="3" spans="1:24" x14ac:dyDescent="0.25">
      <c r="A3" s="32">
        <v>2</v>
      </c>
      <c r="B3" s="2" t="s">
        <v>23</v>
      </c>
      <c r="C3" s="2" t="s">
        <v>24</v>
      </c>
      <c r="D3" s="2" t="s">
        <v>24</v>
      </c>
      <c r="E3" s="4">
        <v>1070370290</v>
      </c>
      <c r="F3" s="2" t="s">
        <v>37</v>
      </c>
      <c r="G3" s="2" t="s">
        <v>38</v>
      </c>
      <c r="H3" s="5">
        <v>3290</v>
      </c>
      <c r="I3" s="6" t="s">
        <v>28</v>
      </c>
      <c r="J3" s="7">
        <v>750000</v>
      </c>
      <c r="K3" s="7">
        <v>20000</v>
      </c>
      <c r="L3" s="7">
        <v>730000</v>
      </c>
      <c r="M3" s="7">
        <v>40000</v>
      </c>
      <c r="N3" s="6" t="s">
        <v>39</v>
      </c>
      <c r="O3" s="8">
        <v>44350</v>
      </c>
      <c r="P3" s="6" t="s">
        <v>28</v>
      </c>
      <c r="Q3" s="9" t="s">
        <v>30</v>
      </c>
      <c r="R3" s="10">
        <v>100.67</v>
      </c>
      <c r="S3" s="9" t="s">
        <v>30</v>
      </c>
      <c r="T3" s="7">
        <v>152612.70000000001</v>
      </c>
      <c r="U3" s="7">
        <v>231272.03</v>
      </c>
      <c r="V3" s="7">
        <v>146688.15</v>
      </c>
      <c r="W3" s="7">
        <v>106382.87</v>
      </c>
      <c r="X3" s="7">
        <v>93044.25</v>
      </c>
    </row>
    <row r="4" spans="1:24" x14ac:dyDescent="0.25">
      <c r="A4" s="32">
        <v>3</v>
      </c>
      <c r="B4" s="2" t="s">
        <v>23</v>
      </c>
      <c r="C4" s="2" t="s">
        <v>24</v>
      </c>
      <c r="D4" s="2" t="s">
        <v>24</v>
      </c>
      <c r="E4" s="4">
        <v>1070370290</v>
      </c>
      <c r="F4" s="2" t="s">
        <v>37</v>
      </c>
      <c r="G4" s="2" t="s">
        <v>40</v>
      </c>
      <c r="H4" s="5">
        <v>2200</v>
      </c>
      <c r="I4" s="6" t="s">
        <v>28</v>
      </c>
      <c r="J4" s="7">
        <v>1750000</v>
      </c>
      <c r="K4" s="7">
        <v>50000</v>
      </c>
      <c r="L4" s="7">
        <v>1700000</v>
      </c>
      <c r="M4" s="7">
        <v>100000</v>
      </c>
      <c r="N4" s="6" t="s">
        <v>39</v>
      </c>
      <c r="O4" s="8">
        <v>44350</v>
      </c>
      <c r="P4" s="6" t="s">
        <v>28</v>
      </c>
      <c r="Q4" s="9" t="s">
        <v>30</v>
      </c>
      <c r="R4" s="10">
        <v>100.67</v>
      </c>
      <c r="S4" s="9" t="s">
        <v>30</v>
      </c>
      <c r="T4" s="7">
        <v>215815.94</v>
      </c>
      <c r="U4" s="7">
        <v>594488.77</v>
      </c>
      <c r="V4" s="7">
        <v>377064.44</v>
      </c>
      <c r="W4" s="7">
        <v>273459</v>
      </c>
      <c r="X4" s="7">
        <v>239171.86</v>
      </c>
    </row>
    <row r="5" spans="1:24" x14ac:dyDescent="0.25">
      <c r="A5" s="32">
        <v>4</v>
      </c>
      <c r="B5" s="2" t="s">
        <v>23</v>
      </c>
      <c r="C5" s="2" t="s">
        <v>24</v>
      </c>
      <c r="D5" s="2" t="s">
        <v>24</v>
      </c>
      <c r="E5" s="4">
        <v>1070370290</v>
      </c>
      <c r="F5" s="2" t="s">
        <v>37</v>
      </c>
      <c r="G5" s="2" t="s">
        <v>41</v>
      </c>
      <c r="H5" s="5">
        <v>3800</v>
      </c>
      <c r="I5" s="6" t="s">
        <v>28</v>
      </c>
      <c r="J5" s="7">
        <v>1000000</v>
      </c>
      <c r="K5" s="7">
        <v>10000</v>
      </c>
      <c r="L5" s="7">
        <v>990000</v>
      </c>
      <c r="M5" s="7">
        <v>50000</v>
      </c>
      <c r="N5" s="6" t="s">
        <v>39</v>
      </c>
      <c r="O5" s="8">
        <v>44350</v>
      </c>
      <c r="P5" s="6" t="s">
        <v>28</v>
      </c>
      <c r="Q5" s="9" t="s">
        <v>30</v>
      </c>
      <c r="R5" s="10">
        <v>100.67</v>
      </c>
      <c r="S5" s="9" t="s">
        <v>30</v>
      </c>
      <c r="T5" s="7">
        <v>184985.09</v>
      </c>
      <c r="U5" s="7">
        <v>322448.09000000003</v>
      </c>
      <c r="V5" s="7">
        <v>204518.1</v>
      </c>
      <c r="W5" s="7">
        <v>148322.96</v>
      </c>
      <c r="X5" s="7">
        <v>129725.75999999999</v>
      </c>
    </row>
    <row r="6" spans="1:24" x14ac:dyDescent="0.25">
      <c r="A6" s="32">
        <v>5</v>
      </c>
      <c r="B6" s="2" t="s">
        <v>23</v>
      </c>
      <c r="C6" s="2" t="s">
        <v>24</v>
      </c>
      <c r="D6" s="2" t="s">
        <v>24</v>
      </c>
      <c r="E6" s="4">
        <v>1070370290</v>
      </c>
      <c r="F6" s="2" t="s">
        <v>37</v>
      </c>
      <c r="G6" s="2" t="s">
        <v>42</v>
      </c>
      <c r="H6" s="5">
        <v>5100</v>
      </c>
      <c r="I6" s="6" t="s">
        <v>28</v>
      </c>
      <c r="J6" s="7">
        <v>4950000</v>
      </c>
      <c r="K6" s="7">
        <v>200000</v>
      </c>
      <c r="L6" s="7">
        <v>4750000</v>
      </c>
      <c r="M6" s="9" t="s">
        <v>30</v>
      </c>
      <c r="N6" s="6" t="s">
        <v>39</v>
      </c>
      <c r="O6" s="8">
        <v>44350</v>
      </c>
      <c r="P6" s="6" t="s">
        <v>28</v>
      </c>
      <c r="Q6" s="9" t="s">
        <v>30</v>
      </c>
      <c r="R6" s="10">
        <v>100.67</v>
      </c>
      <c r="S6" s="9" t="s">
        <v>30</v>
      </c>
      <c r="T6" s="7">
        <v>292893.06</v>
      </c>
      <c r="U6" s="7">
        <v>1064302.1100000001</v>
      </c>
      <c r="V6" s="7">
        <v>1437914.82</v>
      </c>
      <c r="W6" s="7">
        <v>1042821.09</v>
      </c>
      <c r="X6" s="7">
        <v>912068.93</v>
      </c>
    </row>
    <row r="7" spans="1:24" x14ac:dyDescent="0.25">
      <c r="A7" s="32">
        <v>6</v>
      </c>
      <c r="B7" s="2" t="s">
        <v>23</v>
      </c>
      <c r="C7" s="2" t="s">
        <v>24</v>
      </c>
      <c r="D7" s="2" t="s">
        <v>24</v>
      </c>
      <c r="E7" s="4">
        <v>1070370290</v>
      </c>
      <c r="F7" s="2" t="s">
        <v>37</v>
      </c>
      <c r="G7" s="2" t="s">
        <v>43</v>
      </c>
      <c r="H7" s="5">
        <v>1179</v>
      </c>
      <c r="I7" s="6" t="s">
        <v>28</v>
      </c>
      <c r="J7" s="7">
        <v>1000000</v>
      </c>
      <c r="K7" s="7">
        <v>10000</v>
      </c>
      <c r="L7" s="7">
        <v>990000</v>
      </c>
      <c r="M7" s="7">
        <v>40000</v>
      </c>
      <c r="N7" s="6" t="s">
        <v>39</v>
      </c>
      <c r="O7" s="8">
        <v>44350</v>
      </c>
      <c r="P7" s="6" t="s">
        <v>28</v>
      </c>
      <c r="Q7" s="9" t="s">
        <v>30</v>
      </c>
      <c r="R7" s="10">
        <v>100.67</v>
      </c>
      <c r="S7" s="9" t="s">
        <v>30</v>
      </c>
      <c r="T7" s="7">
        <v>158778.87</v>
      </c>
      <c r="U7" s="7">
        <v>332944.96999999997</v>
      </c>
      <c r="V7" s="7">
        <v>211175.92</v>
      </c>
      <c r="W7" s="7">
        <v>153151.42000000001</v>
      </c>
      <c r="X7" s="7">
        <v>133948.82</v>
      </c>
    </row>
    <row r="8" spans="1:24" x14ac:dyDescent="0.25">
      <c r="A8" s="32">
        <v>7</v>
      </c>
      <c r="B8" s="2" t="s">
        <v>23</v>
      </c>
      <c r="C8" s="2" t="s">
        <v>24</v>
      </c>
      <c r="D8" s="2" t="s">
        <v>24</v>
      </c>
      <c r="E8" s="4">
        <v>1070370290</v>
      </c>
      <c r="F8" s="2" t="s">
        <v>37</v>
      </c>
      <c r="G8" s="2" t="s">
        <v>44</v>
      </c>
      <c r="H8" s="5">
        <v>2910</v>
      </c>
      <c r="I8" s="6" t="s">
        <v>28</v>
      </c>
      <c r="J8" s="7">
        <v>800000</v>
      </c>
      <c r="K8" s="7">
        <v>10000</v>
      </c>
      <c r="L8" s="7">
        <v>790000</v>
      </c>
      <c r="M8" s="7">
        <v>30000</v>
      </c>
      <c r="N8" s="6" t="s">
        <v>39</v>
      </c>
      <c r="O8" s="8">
        <v>44350</v>
      </c>
      <c r="P8" s="6" t="s">
        <v>28</v>
      </c>
      <c r="Q8" s="9" t="s">
        <v>30</v>
      </c>
      <c r="R8" s="10">
        <v>100.67</v>
      </c>
      <c r="S8" s="9" t="s">
        <v>30</v>
      </c>
      <c r="T8" s="7">
        <v>166486.57999999999</v>
      </c>
      <c r="U8" s="7">
        <v>249747.81</v>
      </c>
      <c r="V8" s="7">
        <v>158406.73000000001</v>
      </c>
      <c r="W8" s="7">
        <v>114881.54</v>
      </c>
      <c r="X8" s="7">
        <v>100477.34</v>
      </c>
    </row>
    <row r="9" spans="1:24" x14ac:dyDescent="0.25">
      <c r="A9" s="32">
        <v>8</v>
      </c>
      <c r="B9" s="2" t="s">
        <v>23</v>
      </c>
      <c r="C9" s="2" t="s">
        <v>24</v>
      </c>
      <c r="D9" s="2" t="s">
        <v>24</v>
      </c>
      <c r="E9" s="4">
        <v>1070370290</v>
      </c>
      <c r="F9" s="2" t="s">
        <v>37</v>
      </c>
      <c r="G9" s="2" t="s">
        <v>45</v>
      </c>
      <c r="H9" s="5">
        <v>2467</v>
      </c>
      <c r="I9" s="6" t="s">
        <v>35</v>
      </c>
      <c r="J9" s="7">
        <v>995000</v>
      </c>
      <c r="K9" s="9" t="s">
        <v>30</v>
      </c>
      <c r="L9" s="7">
        <v>995000</v>
      </c>
      <c r="M9" s="9" t="s">
        <v>30</v>
      </c>
      <c r="N9" s="6" t="s">
        <v>39</v>
      </c>
      <c r="O9" s="8">
        <v>44350</v>
      </c>
      <c r="P9" s="6" t="s">
        <v>28</v>
      </c>
      <c r="Q9" s="9" t="s">
        <v>30</v>
      </c>
      <c r="R9" s="10">
        <v>100.67</v>
      </c>
      <c r="S9" s="9" t="s">
        <v>30</v>
      </c>
      <c r="T9" s="7">
        <v>246646.78</v>
      </c>
      <c r="U9" s="7">
        <v>299752.3</v>
      </c>
      <c r="V9" s="7">
        <v>190122.91</v>
      </c>
      <c r="W9" s="7">
        <v>137883.10999999999</v>
      </c>
      <c r="X9" s="7">
        <v>120594.9</v>
      </c>
    </row>
    <row r="10" spans="1:24" x14ac:dyDescent="0.25">
      <c r="A10" s="32">
        <v>9</v>
      </c>
      <c r="B10" s="2" t="s">
        <v>23</v>
      </c>
      <c r="C10" s="2" t="s">
        <v>24</v>
      </c>
      <c r="D10" s="2" t="s">
        <v>24</v>
      </c>
      <c r="E10" s="4">
        <v>1070370290</v>
      </c>
      <c r="F10" s="2" t="s">
        <v>37</v>
      </c>
      <c r="G10" s="2" t="s">
        <v>46</v>
      </c>
      <c r="H10" s="11">
        <v>880</v>
      </c>
      <c r="I10" s="6" t="s">
        <v>28</v>
      </c>
      <c r="J10" s="7">
        <v>495000</v>
      </c>
      <c r="K10" s="7">
        <v>10000</v>
      </c>
      <c r="L10" s="7">
        <v>485000</v>
      </c>
      <c r="M10" s="7">
        <v>50000</v>
      </c>
      <c r="N10" s="6" t="s">
        <v>39</v>
      </c>
      <c r="O10" s="8">
        <v>44350</v>
      </c>
      <c r="P10" s="6" t="s">
        <v>28</v>
      </c>
      <c r="Q10" s="9" t="s">
        <v>30</v>
      </c>
      <c r="R10" s="10">
        <v>100.67</v>
      </c>
      <c r="S10" s="9" t="s">
        <v>30</v>
      </c>
      <c r="T10" s="7">
        <v>81701.75</v>
      </c>
      <c r="U10" s="7">
        <v>161540.79999999999</v>
      </c>
      <c r="V10" s="7">
        <v>102459.95</v>
      </c>
      <c r="W10" s="7">
        <v>74307.179999999993</v>
      </c>
      <c r="X10" s="7">
        <v>64990.32</v>
      </c>
    </row>
    <row r="11" spans="1:24" x14ac:dyDescent="0.25">
      <c r="A11" s="32">
        <v>10</v>
      </c>
      <c r="B11" s="2" t="s">
        <v>23</v>
      </c>
      <c r="C11" s="2" t="s">
        <v>24</v>
      </c>
      <c r="D11" s="2" t="s">
        <v>24</v>
      </c>
      <c r="E11" s="4">
        <v>1070370290</v>
      </c>
      <c r="F11" s="2" t="s">
        <v>37</v>
      </c>
      <c r="G11" s="2" t="s">
        <v>47</v>
      </c>
      <c r="H11" s="5">
        <v>4500</v>
      </c>
      <c r="I11" s="6" t="s">
        <v>28</v>
      </c>
      <c r="J11" s="7">
        <v>1200000</v>
      </c>
      <c r="K11" s="7">
        <v>20000</v>
      </c>
      <c r="L11" s="7">
        <v>1180000</v>
      </c>
      <c r="M11" s="7">
        <v>50000</v>
      </c>
      <c r="N11" s="6" t="s">
        <v>39</v>
      </c>
      <c r="O11" s="8">
        <v>44350</v>
      </c>
      <c r="P11" s="6" t="s">
        <v>28</v>
      </c>
      <c r="Q11" s="9" t="s">
        <v>30</v>
      </c>
      <c r="R11" s="10">
        <v>100.67</v>
      </c>
      <c r="S11" s="9" t="s">
        <v>30</v>
      </c>
      <c r="T11" s="7">
        <v>169569.66</v>
      </c>
      <c r="U11" s="7">
        <v>404727.08</v>
      </c>
      <c r="V11" s="7">
        <v>256704.92</v>
      </c>
      <c r="W11" s="7">
        <v>186170.49</v>
      </c>
      <c r="X11" s="7">
        <v>162827.85</v>
      </c>
    </row>
    <row r="12" spans="1:24" x14ac:dyDescent="0.25">
      <c r="A12" s="32">
        <v>11</v>
      </c>
      <c r="B12" s="2" t="s">
        <v>23</v>
      </c>
      <c r="C12" s="2" t="s">
        <v>24</v>
      </c>
      <c r="D12" s="2" t="s">
        <v>24</v>
      </c>
      <c r="E12" s="4">
        <v>1070370290</v>
      </c>
      <c r="F12" s="2" t="s">
        <v>37</v>
      </c>
      <c r="G12" s="2" t="s">
        <v>48</v>
      </c>
      <c r="H12" s="5">
        <v>14460</v>
      </c>
      <c r="I12" s="6" t="s">
        <v>28</v>
      </c>
      <c r="J12" s="7">
        <v>2400000</v>
      </c>
      <c r="K12" s="7">
        <v>90000</v>
      </c>
      <c r="L12" s="7">
        <v>2310000</v>
      </c>
      <c r="M12" s="7">
        <v>150000</v>
      </c>
      <c r="N12" s="6" t="s">
        <v>36</v>
      </c>
      <c r="O12" s="8">
        <v>44350</v>
      </c>
      <c r="P12" s="6" t="s">
        <v>28</v>
      </c>
      <c r="Q12" s="9" t="s">
        <v>30</v>
      </c>
      <c r="R12" s="10">
        <v>100.67</v>
      </c>
      <c r="S12" s="9" t="s">
        <v>30</v>
      </c>
      <c r="T12" s="7">
        <v>218899.02</v>
      </c>
      <c r="U12" s="7">
        <v>837588.86</v>
      </c>
      <c r="V12" s="7">
        <v>531254.74</v>
      </c>
      <c r="W12" s="7">
        <v>385282.66</v>
      </c>
      <c r="X12" s="7">
        <v>336974.72</v>
      </c>
    </row>
    <row r="13" spans="1:24" x14ac:dyDescent="0.25">
      <c r="A13" s="32">
        <v>12</v>
      </c>
      <c r="B13" s="2" t="s">
        <v>23</v>
      </c>
      <c r="C13" s="2" t="s">
        <v>24</v>
      </c>
      <c r="D13" s="2" t="s">
        <v>24</v>
      </c>
      <c r="E13" s="4">
        <v>1070370290</v>
      </c>
      <c r="F13" s="2" t="s">
        <v>37</v>
      </c>
      <c r="G13" s="2" t="s">
        <v>49</v>
      </c>
      <c r="H13" s="5">
        <v>24975</v>
      </c>
      <c r="I13" s="6" t="s">
        <v>28</v>
      </c>
      <c r="J13" s="7">
        <v>5000000</v>
      </c>
      <c r="K13" s="7">
        <v>75000</v>
      </c>
      <c r="L13" s="7">
        <v>4925000</v>
      </c>
      <c r="M13" s="7">
        <v>325000</v>
      </c>
      <c r="N13" s="6" t="s">
        <v>36</v>
      </c>
      <c r="O13" s="8">
        <v>44350</v>
      </c>
      <c r="P13" s="6" t="s">
        <v>28</v>
      </c>
      <c r="Q13" s="9" t="s">
        <v>30</v>
      </c>
      <c r="R13" s="10">
        <v>100.67</v>
      </c>
      <c r="S13" s="9" t="s">
        <v>30</v>
      </c>
      <c r="T13" s="7">
        <v>131031.1</v>
      </c>
      <c r="U13" s="7">
        <v>1920220.49</v>
      </c>
      <c r="V13" s="7">
        <v>1217931.96</v>
      </c>
      <c r="W13" s="7">
        <v>883282.59</v>
      </c>
      <c r="X13" s="7">
        <v>772533.86</v>
      </c>
    </row>
    <row r="14" spans="1:24" x14ac:dyDescent="0.25">
      <c r="A14" s="32">
        <v>13</v>
      </c>
      <c r="B14" s="2" t="s">
        <v>23</v>
      </c>
      <c r="C14" s="2" t="s">
        <v>24</v>
      </c>
      <c r="D14" s="2" t="s">
        <v>50</v>
      </c>
      <c r="E14" s="4">
        <v>1070370520</v>
      </c>
      <c r="F14" s="2" t="s">
        <v>51</v>
      </c>
      <c r="G14" s="2" t="s">
        <v>52</v>
      </c>
      <c r="H14" s="5">
        <v>3570</v>
      </c>
      <c r="I14" s="6" t="s">
        <v>35</v>
      </c>
      <c r="J14" s="7">
        <v>3500000</v>
      </c>
      <c r="K14" s="9" t="s">
        <v>30</v>
      </c>
      <c r="L14" s="7">
        <v>3500000</v>
      </c>
      <c r="M14" s="7">
        <v>148766.25</v>
      </c>
      <c r="N14" s="6" t="s">
        <v>39</v>
      </c>
      <c r="O14" s="8">
        <v>44350</v>
      </c>
      <c r="P14" s="6" t="s">
        <v>28</v>
      </c>
      <c r="Q14" s="9" t="s">
        <v>30</v>
      </c>
      <c r="R14" s="10">
        <v>100.03</v>
      </c>
      <c r="S14" s="9" t="s">
        <v>30</v>
      </c>
      <c r="T14" s="9" t="s">
        <v>30</v>
      </c>
      <c r="U14" s="7">
        <v>59828.53</v>
      </c>
      <c r="V14" s="7">
        <v>874225.4</v>
      </c>
      <c r="W14" s="7">
        <v>1327215.29</v>
      </c>
      <c r="X14" s="7">
        <v>1238730.78</v>
      </c>
    </row>
    <row r="15" spans="1:24" x14ac:dyDescent="0.25">
      <c r="A15" s="32">
        <v>14</v>
      </c>
      <c r="B15" s="2" t="s">
        <v>23</v>
      </c>
      <c r="C15" s="2" t="s">
        <v>24</v>
      </c>
      <c r="D15" s="2" t="s">
        <v>50</v>
      </c>
      <c r="E15" s="4">
        <v>1070370520</v>
      </c>
      <c r="F15" s="2" t="s">
        <v>51</v>
      </c>
      <c r="G15" s="2" t="s">
        <v>53</v>
      </c>
      <c r="H15" s="5">
        <v>6000</v>
      </c>
      <c r="I15" s="6" t="s">
        <v>35</v>
      </c>
      <c r="J15" s="7">
        <v>6500000</v>
      </c>
      <c r="K15" s="9" t="s">
        <v>30</v>
      </c>
      <c r="L15" s="7">
        <v>6500000</v>
      </c>
      <c r="M15" s="7">
        <v>237682.43</v>
      </c>
      <c r="N15" s="6" t="s">
        <v>39</v>
      </c>
      <c r="O15" s="8">
        <v>44350</v>
      </c>
      <c r="P15" s="6" t="s">
        <v>28</v>
      </c>
      <c r="Q15" s="9" t="s">
        <v>30</v>
      </c>
      <c r="R15" s="10">
        <v>100.03</v>
      </c>
      <c r="S15" s="9" t="s">
        <v>30</v>
      </c>
      <c r="T15" s="9" t="s">
        <v>30</v>
      </c>
      <c r="U15" s="7">
        <v>95523.95</v>
      </c>
      <c r="V15" s="7">
        <v>1542402.12</v>
      </c>
      <c r="W15" s="7">
        <v>2281357.98</v>
      </c>
      <c r="X15" s="7">
        <v>2580715.94</v>
      </c>
    </row>
    <row r="16" spans="1:24" x14ac:dyDescent="0.25">
      <c r="B16" s="2"/>
      <c r="C16" s="2"/>
      <c r="D16" s="2"/>
      <c r="E16" s="4"/>
      <c r="F16" s="2"/>
      <c r="G16" s="2"/>
      <c r="H16" s="5"/>
      <c r="I16" s="6"/>
      <c r="J16" s="7"/>
      <c r="K16" s="9"/>
      <c r="L16" s="21">
        <f>SUM(L2:L15)</f>
        <v>34845000</v>
      </c>
      <c r="M16" s="21">
        <f>SUM(M2:M15)</f>
        <v>2122296.6800000002</v>
      </c>
      <c r="N16" s="6"/>
      <c r="O16" s="8"/>
      <c r="P16" s="6"/>
      <c r="Q16" s="9"/>
      <c r="R16" s="10"/>
      <c r="S16" s="9"/>
      <c r="T16" s="21">
        <f>SUM(T2:T15)</f>
        <v>2019420.55</v>
      </c>
      <c r="U16" s="21">
        <f t="shared" ref="U16:X16" si="0">SUM(U2:U15)</f>
        <v>6574385.79</v>
      </c>
      <c r="V16" s="21">
        <f t="shared" si="0"/>
        <v>8214621.4900000002</v>
      </c>
      <c r="W16" s="21">
        <f t="shared" si="0"/>
        <v>8540542.5299999993</v>
      </c>
      <c r="X16" s="21">
        <f t="shared" si="0"/>
        <v>9496029.6500000004</v>
      </c>
    </row>
    <row r="17" spans="1:24" x14ac:dyDescent="0.25">
      <c r="B17" s="2"/>
      <c r="C17" s="2"/>
      <c r="D17" s="2"/>
      <c r="E17" s="4"/>
      <c r="F17" s="2"/>
      <c r="G17" s="2"/>
      <c r="H17" s="5"/>
      <c r="I17" s="6"/>
      <c r="J17" s="7"/>
      <c r="K17" s="9"/>
      <c r="L17" s="21"/>
      <c r="M17" s="7"/>
      <c r="N17" s="6"/>
      <c r="O17" s="8"/>
      <c r="P17" s="6"/>
      <c r="Q17" s="9"/>
      <c r="R17" s="10"/>
      <c r="S17" s="9"/>
      <c r="T17" s="9"/>
      <c r="U17" s="7"/>
      <c r="V17" s="7"/>
      <c r="W17" s="7"/>
      <c r="X17" s="7"/>
    </row>
    <row r="18" spans="1:24" x14ac:dyDescent="0.25">
      <c r="A18" s="32">
        <v>15</v>
      </c>
      <c r="B18" s="2" t="s">
        <v>23</v>
      </c>
      <c r="C18" s="2" t="s">
        <v>31</v>
      </c>
      <c r="D18" s="2" t="s">
        <v>32</v>
      </c>
      <c r="E18" s="4">
        <v>1070740020</v>
      </c>
      <c r="F18" s="2" t="s">
        <v>33</v>
      </c>
      <c r="G18" s="2" t="s">
        <v>34</v>
      </c>
      <c r="H18" s="5">
        <v>9166</v>
      </c>
      <c r="I18" s="6" t="s">
        <v>35</v>
      </c>
      <c r="J18" s="7">
        <v>600000</v>
      </c>
      <c r="K18" s="9" t="s">
        <v>30</v>
      </c>
      <c r="L18" s="7">
        <v>600000</v>
      </c>
      <c r="M18" s="7">
        <v>66494.05</v>
      </c>
      <c r="N18" s="6" t="s">
        <v>36</v>
      </c>
      <c r="O18" s="8">
        <v>44341</v>
      </c>
      <c r="P18" s="6" t="s">
        <v>28</v>
      </c>
      <c r="Q18" s="9" t="s">
        <v>30</v>
      </c>
      <c r="R18" s="10">
        <v>100.75</v>
      </c>
      <c r="S18" s="7">
        <v>35222.54</v>
      </c>
      <c r="T18" s="7">
        <v>127879.41</v>
      </c>
      <c r="U18" s="7">
        <v>174999.17</v>
      </c>
      <c r="V18" s="7">
        <v>110996.15</v>
      </c>
      <c r="W18" s="7">
        <v>80497.899999999994</v>
      </c>
      <c r="X18" s="7">
        <v>70404.83</v>
      </c>
    </row>
    <row r="19" spans="1:24" x14ac:dyDescent="0.25">
      <c r="A19" s="32">
        <v>16</v>
      </c>
      <c r="B19" s="2" t="s">
        <v>23</v>
      </c>
      <c r="C19" s="2" t="s">
        <v>31</v>
      </c>
      <c r="D19" s="2" t="s">
        <v>31</v>
      </c>
      <c r="E19" s="4">
        <v>1070740560</v>
      </c>
      <c r="F19" s="2" t="s">
        <v>64</v>
      </c>
      <c r="G19" s="2" t="s">
        <v>65</v>
      </c>
      <c r="H19" s="5">
        <v>1500</v>
      </c>
      <c r="I19" s="6" t="s">
        <v>28</v>
      </c>
      <c r="J19" s="7">
        <v>3560000</v>
      </c>
      <c r="K19" s="7">
        <v>110000</v>
      </c>
      <c r="L19" s="7">
        <v>3450000</v>
      </c>
      <c r="M19" s="7">
        <v>135420</v>
      </c>
      <c r="N19" s="6" t="s">
        <v>29</v>
      </c>
      <c r="O19" s="8">
        <v>44348</v>
      </c>
      <c r="P19" s="6" t="s">
        <v>28</v>
      </c>
      <c r="Q19" s="9" t="s">
        <v>30</v>
      </c>
      <c r="R19" s="10">
        <v>99.69</v>
      </c>
      <c r="S19" s="9" t="s">
        <v>30</v>
      </c>
      <c r="T19" s="7">
        <v>73994.039999999994</v>
      </c>
      <c r="U19" s="7">
        <v>1067866.6000000001</v>
      </c>
      <c r="V19" s="7">
        <v>978219.49</v>
      </c>
      <c r="W19" s="7">
        <v>709435.56</v>
      </c>
      <c r="X19" s="7">
        <v>620484.31999999995</v>
      </c>
    </row>
    <row r="20" spans="1:24" x14ac:dyDescent="0.25">
      <c r="A20" s="32">
        <v>17</v>
      </c>
      <c r="B20" s="2" t="s">
        <v>23</v>
      </c>
      <c r="C20" s="2" t="s">
        <v>31</v>
      </c>
      <c r="D20" s="2" t="s">
        <v>31</v>
      </c>
      <c r="E20" s="4">
        <v>1070740560</v>
      </c>
      <c r="F20" s="2" t="s">
        <v>64</v>
      </c>
      <c r="G20" s="2" t="s">
        <v>66</v>
      </c>
      <c r="H20" s="11">
        <v>464</v>
      </c>
      <c r="I20" s="6" t="s">
        <v>28</v>
      </c>
      <c r="J20" s="7">
        <v>1190000</v>
      </c>
      <c r="K20" s="7">
        <v>90000</v>
      </c>
      <c r="L20" s="7">
        <v>1100000</v>
      </c>
      <c r="M20" s="7">
        <v>43170</v>
      </c>
      <c r="N20" s="6" t="s">
        <v>29</v>
      </c>
      <c r="O20" s="8">
        <v>44348</v>
      </c>
      <c r="P20" s="6" t="s">
        <v>28</v>
      </c>
      <c r="Q20" s="9" t="s">
        <v>30</v>
      </c>
      <c r="R20" s="10">
        <v>99.69</v>
      </c>
      <c r="S20" s="9" t="s">
        <v>30</v>
      </c>
      <c r="T20" s="7">
        <v>154154.23999999999</v>
      </c>
      <c r="U20" s="7">
        <v>378857.78</v>
      </c>
      <c r="V20" s="7">
        <v>240296.88</v>
      </c>
      <c r="W20" s="7">
        <v>174270.86</v>
      </c>
      <c r="X20" s="7">
        <v>152420.24</v>
      </c>
    </row>
    <row r="21" spans="1:24" x14ac:dyDescent="0.25">
      <c r="A21" s="32">
        <v>18</v>
      </c>
      <c r="B21" s="2" t="s">
        <v>23</v>
      </c>
      <c r="C21" s="2" t="s">
        <v>31</v>
      </c>
      <c r="D21" s="2" t="s">
        <v>31</v>
      </c>
      <c r="E21" s="4">
        <v>1070740560</v>
      </c>
      <c r="F21" s="2" t="s">
        <v>64</v>
      </c>
      <c r="G21" s="2" t="s">
        <v>67</v>
      </c>
      <c r="H21" s="5">
        <v>6900</v>
      </c>
      <c r="I21" s="6" t="s">
        <v>28</v>
      </c>
      <c r="J21" s="7">
        <v>14319800</v>
      </c>
      <c r="K21" s="7">
        <v>719800</v>
      </c>
      <c r="L21" s="7">
        <v>13600000</v>
      </c>
      <c r="M21" s="7">
        <v>402600</v>
      </c>
      <c r="N21" s="6" t="s">
        <v>29</v>
      </c>
      <c r="O21" s="8">
        <v>44348</v>
      </c>
      <c r="P21" s="6" t="s">
        <v>28</v>
      </c>
      <c r="Q21" s="9" t="s">
        <v>30</v>
      </c>
      <c r="R21" s="10">
        <v>99.69</v>
      </c>
      <c r="S21" s="9" t="s">
        <v>30</v>
      </c>
      <c r="T21" s="7">
        <v>154154.23999999999</v>
      </c>
      <c r="U21" s="7">
        <v>2141274.34</v>
      </c>
      <c r="V21" s="7">
        <v>3901017.1</v>
      </c>
      <c r="W21" s="7">
        <v>3949369.28</v>
      </c>
      <c r="X21" s="7">
        <v>3454185.04</v>
      </c>
    </row>
    <row r="22" spans="1:24" x14ac:dyDescent="0.25">
      <c r="A22" s="32">
        <v>19</v>
      </c>
      <c r="B22" s="2" t="s">
        <v>23</v>
      </c>
      <c r="C22" s="2" t="s">
        <v>31</v>
      </c>
      <c r="D22" s="2" t="s">
        <v>31</v>
      </c>
      <c r="E22" s="4">
        <v>1070740560</v>
      </c>
      <c r="F22" s="2" t="s">
        <v>64</v>
      </c>
      <c r="G22" s="2" t="s">
        <v>68</v>
      </c>
      <c r="H22" s="5">
        <v>2300</v>
      </c>
      <c r="I22" s="6" t="s">
        <v>28</v>
      </c>
      <c r="J22" s="7">
        <v>2000000</v>
      </c>
      <c r="K22" s="7">
        <v>150000</v>
      </c>
      <c r="L22" s="7">
        <v>1850000</v>
      </c>
      <c r="M22" s="7">
        <v>152720</v>
      </c>
      <c r="N22" s="6" t="s">
        <v>39</v>
      </c>
      <c r="O22" s="8">
        <v>44348</v>
      </c>
      <c r="P22" s="6" t="s">
        <v>28</v>
      </c>
      <c r="Q22" s="9" t="s">
        <v>30</v>
      </c>
      <c r="R22" s="10">
        <v>99.69</v>
      </c>
      <c r="S22" s="9" t="s">
        <v>30</v>
      </c>
      <c r="T22" s="9" t="s">
        <v>30</v>
      </c>
      <c r="U22" s="7">
        <v>400549.22</v>
      </c>
      <c r="V22" s="7">
        <v>614296.1</v>
      </c>
      <c r="W22" s="7">
        <v>445506.86</v>
      </c>
      <c r="X22" s="7">
        <v>389647.82</v>
      </c>
    </row>
    <row r="23" spans="1:24" x14ac:dyDescent="0.25">
      <c r="B23" s="2"/>
      <c r="C23" s="2"/>
      <c r="D23" s="2"/>
      <c r="E23" s="4"/>
      <c r="F23" s="2"/>
      <c r="G23" s="2"/>
      <c r="H23" s="5"/>
      <c r="I23" s="6"/>
      <c r="J23" s="7"/>
      <c r="K23" s="7"/>
      <c r="L23" s="21">
        <f>SUM(L18:L22)</f>
        <v>20600000</v>
      </c>
      <c r="M23" s="21">
        <f>SUM(M18:M22)</f>
        <v>800404.05</v>
      </c>
      <c r="N23" s="6"/>
      <c r="O23" s="8"/>
      <c r="P23" s="6"/>
      <c r="Q23" s="9"/>
      <c r="R23" s="10"/>
      <c r="S23" s="21">
        <f>SUM(S18:S22)</f>
        <v>35222.54</v>
      </c>
      <c r="T23" s="21">
        <f>SUM(T18:T22)</f>
        <v>510181.93</v>
      </c>
      <c r="U23" s="21">
        <f t="shared" ref="U23:X23" si="1">SUM(U18:U22)</f>
        <v>4163547.1099999994</v>
      </c>
      <c r="V23" s="21">
        <f t="shared" si="1"/>
        <v>5844825.7199999997</v>
      </c>
      <c r="W23" s="21">
        <f t="shared" si="1"/>
        <v>5359080.46</v>
      </c>
      <c r="X23" s="21">
        <f t="shared" si="1"/>
        <v>4687142.25</v>
      </c>
    </row>
    <row r="24" spans="1:24" x14ac:dyDescent="0.25">
      <c r="B24" s="2"/>
      <c r="C24" s="2"/>
      <c r="D24" s="2"/>
      <c r="E24" s="4"/>
      <c r="F24" s="2"/>
      <c r="G24" s="2"/>
      <c r="H24" s="5"/>
      <c r="I24" s="6"/>
      <c r="J24" s="7"/>
      <c r="K24" s="7"/>
      <c r="L24" s="7"/>
      <c r="M24" s="7"/>
      <c r="N24" s="6"/>
      <c r="O24" s="8"/>
      <c r="P24" s="6"/>
      <c r="Q24" s="9"/>
      <c r="R24" s="10"/>
      <c r="S24" s="9"/>
      <c r="T24" s="9"/>
      <c r="U24" s="7"/>
      <c r="V24" s="7"/>
      <c r="W24" s="7"/>
      <c r="X24" s="7"/>
    </row>
    <row r="25" spans="1:24" x14ac:dyDescent="0.25">
      <c r="A25" s="32">
        <v>20</v>
      </c>
      <c r="B25" s="2" t="s">
        <v>23</v>
      </c>
      <c r="C25" s="2" t="s">
        <v>54</v>
      </c>
      <c r="D25" s="2" t="s">
        <v>54</v>
      </c>
      <c r="E25" s="4">
        <v>1070390150</v>
      </c>
      <c r="F25" s="2" t="s">
        <v>55</v>
      </c>
      <c r="G25" s="2" t="s">
        <v>56</v>
      </c>
      <c r="H25" s="11">
        <v>900</v>
      </c>
      <c r="I25" s="6" t="s">
        <v>35</v>
      </c>
      <c r="J25" s="7">
        <v>1950000</v>
      </c>
      <c r="K25" s="9" t="s">
        <v>30</v>
      </c>
      <c r="L25" s="7">
        <v>1950000</v>
      </c>
      <c r="M25" s="7">
        <v>70645.67</v>
      </c>
      <c r="N25" s="6" t="s">
        <v>39</v>
      </c>
      <c r="O25" s="8">
        <v>44350</v>
      </c>
      <c r="P25" s="6" t="s">
        <v>28</v>
      </c>
      <c r="Q25" s="9" t="s">
        <v>30</v>
      </c>
      <c r="R25" s="10">
        <v>99.99</v>
      </c>
      <c r="S25" s="7">
        <v>70445.070000000007</v>
      </c>
      <c r="T25" s="7">
        <v>203511.63</v>
      </c>
      <c r="U25" s="7">
        <v>671337.83</v>
      </c>
      <c r="V25" s="7">
        <v>425807.25</v>
      </c>
      <c r="W25" s="7">
        <v>308808.82</v>
      </c>
      <c r="X25" s="7">
        <v>270089.40000000002</v>
      </c>
    </row>
    <row r="26" spans="1:24" x14ac:dyDescent="0.25">
      <c r="A26" s="32">
        <v>21</v>
      </c>
      <c r="B26" s="2" t="s">
        <v>23</v>
      </c>
      <c r="C26" s="2" t="s">
        <v>54</v>
      </c>
      <c r="D26" s="2" t="s">
        <v>54</v>
      </c>
      <c r="E26" s="4">
        <v>1070390150</v>
      </c>
      <c r="F26" s="2" t="s">
        <v>55</v>
      </c>
      <c r="G26" s="2" t="s">
        <v>57</v>
      </c>
      <c r="H26" s="5">
        <v>1125</v>
      </c>
      <c r="I26" s="6" t="s">
        <v>35</v>
      </c>
      <c r="J26" s="7">
        <v>1750000</v>
      </c>
      <c r="K26" s="9" t="s">
        <v>30</v>
      </c>
      <c r="L26" s="7">
        <v>1750000</v>
      </c>
      <c r="M26" s="7">
        <v>59548.75</v>
      </c>
      <c r="N26" s="6" t="s">
        <v>39</v>
      </c>
      <c r="O26" s="8">
        <v>44350</v>
      </c>
      <c r="P26" s="6" t="s">
        <v>28</v>
      </c>
      <c r="Q26" s="9" t="s">
        <v>30</v>
      </c>
      <c r="R26" s="10">
        <v>99.99</v>
      </c>
      <c r="S26" s="7">
        <v>70445.070000000007</v>
      </c>
      <c r="T26" s="7">
        <v>182063.46</v>
      </c>
      <c r="U26" s="7">
        <v>599819.04</v>
      </c>
      <c r="V26" s="7">
        <v>380445.25</v>
      </c>
      <c r="W26" s="7">
        <v>275910.87</v>
      </c>
      <c r="X26" s="7">
        <v>241316.31</v>
      </c>
    </row>
    <row r="27" spans="1:24" x14ac:dyDescent="0.25">
      <c r="A27" s="32">
        <v>22</v>
      </c>
      <c r="B27" s="2" t="s">
        <v>23</v>
      </c>
      <c r="C27" s="2" t="s">
        <v>54</v>
      </c>
      <c r="D27" s="2" t="s">
        <v>54</v>
      </c>
      <c r="E27" s="4">
        <v>1070390150</v>
      </c>
      <c r="F27" s="2" t="s">
        <v>55</v>
      </c>
      <c r="G27" s="2" t="s">
        <v>58</v>
      </c>
      <c r="H27" s="5">
        <v>1125</v>
      </c>
      <c r="I27" s="6" t="s">
        <v>35</v>
      </c>
      <c r="J27" s="7">
        <v>1750000</v>
      </c>
      <c r="K27" s="9" t="s">
        <v>30</v>
      </c>
      <c r="L27" s="7">
        <v>1750000</v>
      </c>
      <c r="M27" s="7">
        <v>59548.75</v>
      </c>
      <c r="N27" s="6" t="s">
        <v>39</v>
      </c>
      <c r="O27" s="8">
        <v>44350</v>
      </c>
      <c r="P27" s="6" t="s">
        <v>28</v>
      </c>
      <c r="Q27" s="9" t="s">
        <v>30</v>
      </c>
      <c r="R27" s="10">
        <v>99.99</v>
      </c>
      <c r="S27" s="7">
        <v>70445.070000000007</v>
      </c>
      <c r="T27" s="7">
        <v>182063.46</v>
      </c>
      <c r="U27" s="7">
        <v>599819.04</v>
      </c>
      <c r="V27" s="7">
        <v>380445.25</v>
      </c>
      <c r="W27" s="7">
        <v>275910.87</v>
      </c>
      <c r="X27" s="7">
        <v>241316.31</v>
      </c>
    </row>
    <row r="28" spans="1:24" x14ac:dyDescent="0.25">
      <c r="A28" s="32">
        <v>23</v>
      </c>
      <c r="B28" s="2" t="s">
        <v>23</v>
      </c>
      <c r="C28" s="2" t="s">
        <v>54</v>
      </c>
      <c r="D28" s="2" t="s">
        <v>54</v>
      </c>
      <c r="E28" s="4">
        <v>1070390150</v>
      </c>
      <c r="F28" s="2" t="s">
        <v>55</v>
      </c>
      <c r="G28" s="2" t="s">
        <v>59</v>
      </c>
      <c r="H28" s="5">
        <v>12000</v>
      </c>
      <c r="I28" s="6" t="s">
        <v>28</v>
      </c>
      <c r="J28" s="7">
        <v>2050000</v>
      </c>
      <c r="K28" s="7">
        <v>62112.67</v>
      </c>
      <c r="L28" s="7">
        <v>1987887.33</v>
      </c>
      <c r="M28" s="7">
        <v>38585.15</v>
      </c>
      <c r="N28" s="6" t="s">
        <v>39</v>
      </c>
      <c r="O28" s="8">
        <v>44350</v>
      </c>
      <c r="P28" s="6" t="s">
        <v>28</v>
      </c>
      <c r="Q28" s="9" t="s">
        <v>30</v>
      </c>
      <c r="R28" s="10">
        <v>99.99</v>
      </c>
      <c r="S28" s="7">
        <v>26689.759999999998</v>
      </c>
      <c r="T28" s="7">
        <v>187056.79</v>
      </c>
      <c r="U28" s="7">
        <v>710630.7</v>
      </c>
      <c r="V28" s="7">
        <v>450729.41</v>
      </c>
      <c r="W28" s="7">
        <v>326883.15000000002</v>
      </c>
      <c r="X28" s="7">
        <v>285897.52</v>
      </c>
    </row>
    <row r="29" spans="1:24" x14ac:dyDescent="0.25">
      <c r="A29" s="32">
        <v>24</v>
      </c>
      <c r="B29" s="2" t="s">
        <v>23</v>
      </c>
      <c r="C29" s="2" t="s">
        <v>54</v>
      </c>
      <c r="D29" s="2" t="s">
        <v>80</v>
      </c>
      <c r="E29" s="4">
        <v>1070390270</v>
      </c>
      <c r="F29" s="2" t="s">
        <v>81</v>
      </c>
      <c r="G29" s="2" t="s">
        <v>82</v>
      </c>
      <c r="H29" s="5">
        <v>1450</v>
      </c>
      <c r="I29" s="6" t="s">
        <v>35</v>
      </c>
      <c r="J29" s="7">
        <v>5000000</v>
      </c>
      <c r="K29" s="9" t="s">
        <v>30</v>
      </c>
      <c r="L29" s="7">
        <v>5000000</v>
      </c>
      <c r="M29" s="7">
        <v>200000</v>
      </c>
      <c r="N29" s="6" t="s">
        <v>39</v>
      </c>
      <c r="O29" s="8">
        <v>44356</v>
      </c>
      <c r="P29" s="6" t="s">
        <v>28</v>
      </c>
      <c r="Q29" s="9" t="s">
        <v>30</v>
      </c>
      <c r="R29" s="10">
        <v>99.18</v>
      </c>
      <c r="S29" s="7">
        <v>3522253.56</v>
      </c>
      <c r="T29" s="7">
        <v>455601.76</v>
      </c>
      <c r="U29" s="7">
        <v>409419.25</v>
      </c>
      <c r="V29" s="7">
        <v>259681.01</v>
      </c>
      <c r="W29" s="7">
        <v>188328.84</v>
      </c>
      <c r="X29" s="7">
        <v>164715.57999999999</v>
      </c>
    </row>
    <row r="30" spans="1:24" x14ac:dyDescent="0.25">
      <c r="B30" s="2"/>
      <c r="C30" s="2"/>
      <c r="D30" s="2"/>
      <c r="E30" s="4"/>
      <c r="F30" s="2"/>
      <c r="G30" s="2"/>
      <c r="H30" s="5"/>
      <c r="I30" s="6"/>
      <c r="J30" s="7"/>
      <c r="K30" s="9"/>
      <c r="L30" s="21">
        <f>SUM(L25:L29)</f>
        <v>12437887.33</v>
      </c>
      <c r="M30" s="21">
        <f>SUM(M25:M29)</f>
        <v>428328.31999999995</v>
      </c>
      <c r="N30" s="6"/>
      <c r="O30" s="8"/>
      <c r="P30" s="6"/>
      <c r="Q30" s="9"/>
      <c r="R30" s="10"/>
      <c r="S30" s="21">
        <f>SUM(S25:S29)</f>
        <v>3760278.5300000003</v>
      </c>
      <c r="T30" s="21">
        <f t="shared" ref="T30:X30" si="2">SUM(T25:T29)</f>
        <v>1210297.1000000001</v>
      </c>
      <c r="U30" s="21">
        <f t="shared" si="2"/>
        <v>2991025.8600000003</v>
      </c>
      <c r="V30" s="21">
        <f t="shared" si="2"/>
        <v>1897108.17</v>
      </c>
      <c r="W30" s="21">
        <f t="shared" si="2"/>
        <v>1375842.55</v>
      </c>
      <c r="X30" s="21">
        <f t="shared" si="2"/>
        <v>1203335.1200000001</v>
      </c>
    </row>
    <row r="31" spans="1:24" x14ac:dyDescent="0.25">
      <c r="B31" s="2"/>
      <c r="C31" s="2"/>
      <c r="D31" s="2"/>
      <c r="E31" s="4"/>
      <c r="F31" s="2"/>
      <c r="G31" s="2"/>
      <c r="H31" s="5"/>
      <c r="I31" s="6"/>
      <c r="J31" s="7"/>
      <c r="K31" s="9"/>
      <c r="L31" s="7"/>
      <c r="M31" s="7"/>
      <c r="N31" s="6"/>
      <c r="O31" s="8"/>
      <c r="P31" s="6"/>
      <c r="Q31" s="9"/>
      <c r="R31" s="10"/>
      <c r="S31" s="7"/>
      <c r="T31" s="7"/>
      <c r="U31" s="7"/>
      <c r="V31" s="7"/>
      <c r="W31" s="7"/>
      <c r="X31" s="7"/>
    </row>
    <row r="32" spans="1:24" x14ac:dyDescent="0.25">
      <c r="A32" s="32">
        <v>25</v>
      </c>
      <c r="B32" s="2" t="s">
        <v>23</v>
      </c>
      <c r="C32" s="2" t="s">
        <v>60</v>
      </c>
      <c r="D32" s="2" t="s">
        <v>61</v>
      </c>
      <c r="E32" s="4">
        <v>1070340150</v>
      </c>
      <c r="F32" s="2" t="s">
        <v>62</v>
      </c>
      <c r="G32" s="2" t="s">
        <v>63</v>
      </c>
      <c r="H32" s="5">
        <v>2300</v>
      </c>
      <c r="I32" s="6" t="s">
        <v>28</v>
      </c>
      <c r="J32" s="7">
        <v>5670000</v>
      </c>
      <c r="K32" s="7">
        <v>670000</v>
      </c>
      <c r="L32" s="7">
        <v>5000000</v>
      </c>
      <c r="M32" s="7">
        <v>87200</v>
      </c>
      <c r="N32" s="6" t="s">
        <v>39</v>
      </c>
      <c r="O32" s="8">
        <v>44344</v>
      </c>
      <c r="P32" s="6" t="s">
        <v>28</v>
      </c>
      <c r="Q32" s="9" t="s">
        <v>30</v>
      </c>
      <c r="R32" s="10">
        <v>99.81</v>
      </c>
      <c r="S32" s="9" t="s">
        <v>30</v>
      </c>
      <c r="T32" s="9" t="s">
        <v>30</v>
      </c>
      <c r="U32" s="7">
        <v>695353.44</v>
      </c>
      <c r="V32" s="7">
        <v>1363256.65</v>
      </c>
      <c r="W32" s="7">
        <v>1569061.89</v>
      </c>
      <c r="X32" s="7">
        <v>1372328.02</v>
      </c>
    </row>
    <row r="33" spans="1:24" x14ac:dyDescent="0.25">
      <c r="A33" s="32">
        <v>26</v>
      </c>
      <c r="B33" s="2" t="s">
        <v>23</v>
      </c>
      <c r="C33" s="2" t="s">
        <v>60</v>
      </c>
      <c r="D33" s="2" t="s">
        <v>69</v>
      </c>
      <c r="E33" s="4">
        <v>1070340460</v>
      </c>
      <c r="F33" s="2" t="s">
        <v>70</v>
      </c>
      <c r="G33" s="2" t="s">
        <v>71</v>
      </c>
      <c r="H33" s="5">
        <v>1855</v>
      </c>
      <c r="I33" s="6" t="s">
        <v>28</v>
      </c>
      <c r="J33" s="7">
        <v>2500000</v>
      </c>
      <c r="K33" s="7">
        <v>117617.76</v>
      </c>
      <c r="L33" s="7">
        <v>2382382.2400000002</v>
      </c>
      <c r="M33" s="7">
        <v>94094.21</v>
      </c>
      <c r="N33" s="6" t="s">
        <v>39</v>
      </c>
      <c r="O33" s="8">
        <v>44351</v>
      </c>
      <c r="P33" s="6" t="s">
        <v>28</v>
      </c>
      <c r="Q33" s="9" t="s">
        <v>30</v>
      </c>
      <c r="R33" s="10">
        <v>99.46</v>
      </c>
      <c r="S33" s="9" t="s">
        <v>30</v>
      </c>
      <c r="T33" s="7">
        <v>29010.04</v>
      </c>
      <c r="U33" s="7">
        <v>392698.2</v>
      </c>
      <c r="V33" s="7">
        <v>540017.27</v>
      </c>
      <c r="W33" s="7">
        <v>757838.43</v>
      </c>
      <c r="X33" s="7">
        <v>662818.29</v>
      </c>
    </row>
    <row r="34" spans="1:24" x14ac:dyDescent="0.25">
      <c r="A34" s="32">
        <v>27</v>
      </c>
      <c r="B34" s="2" t="s">
        <v>23</v>
      </c>
      <c r="C34" s="2" t="s">
        <v>60</v>
      </c>
      <c r="D34" s="2" t="s">
        <v>69</v>
      </c>
      <c r="E34" s="4">
        <v>1070340460</v>
      </c>
      <c r="F34" s="2" t="s">
        <v>70</v>
      </c>
      <c r="G34" s="2" t="s">
        <v>72</v>
      </c>
      <c r="H34" s="11">
        <v>982</v>
      </c>
      <c r="I34" s="6" t="s">
        <v>28</v>
      </c>
      <c r="J34" s="7">
        <v>900000</v>
      </c>
      <c r="K34" s="7">
        <v>48214.400000000001</v>
      </c>
      <c r="L34" s="7">
        <v>851785.6</v>
      </c>
      <c r="M34" s="7">
        <v>46945.599999999999</v>
      </c>
      <c r="N34" s="6" t="s">
        <v>39</v>
      </c>
      <c r="O34" s="8">
        <v>44351</v>
      </c>
      <c r="P34" s="6" t="s">
        <v>28</v>
      </c>
      <c r="Q34" s="9" t="s">
        <v>30</v>
      </c>
      <c r="R34" s="10">
        <v>99.46</v>
      </c>
      <c r="S34" s="9" t="s">
        <v>30</v>
      </c>
      <c r="T34" s="7">
        <v>14473.73</v>
      </c>
      <c r="U34" s="7">
        <v>206433.4</v>
      </c>
      <c r="V34" s="7">
        <v>267374.5</v>
      </c>
      <c r="W34" s="7">
        <v>193908.4</v>
      </c>
      <c r="X34" s="7">
        <v>169595.56</v>
      </c>
    </row>
    <row r="35" spans="1:24" x14ac:dyDescent="0.25">
      <c r="A35" s="32">
        <v>28</v>
      </c>
      <c r="B35" s="2" t="s">
        <v>23</v>
      </c>
      <c r="C35" s="2" t="s">
        <v>60</v>
      </c>
      <c r="D35" s="2" t="s">
        <v>69</v>
      </c>
      <c r="E35" s="4">
        <v>1070340460</v>
      </c>
      <c r="F35" s="2" t="s">
        <v>70</v>
      </c>
      <c r="G35" s="2" t="s">
        <v>73</v>
      </c>
      <c r="H35" s="5">
        <v>2790</v>
      </c>
      <c r="I35" s="6" t="s">
        <v>28</v>
      </c>
      <c r="J35" s="7">
        <v>1800000</v>
      </c>
      <c r="K35" s="7">
        <v>90084.800000000003</v>
      </c>
      <c r="L35" s="7">
        <v>1709915.2</v>
      </c>
      <c r="M35" s="7">
        <v>67246.399999999994</v>
      </c>
      <c r="N35" s="6" t="s">
        <v>39</v>
      </c>
      <c r="O35" s="8">
        <v>44351</v>
      </c>
      <c r="P35" s="6" t="s">
        <v>28</v>
      </c>
      <c r="Q35" s="9" t="s">
        <v>30</v>
      </c>
      <c r="R35" s="10">
        <v>99.46</v>
      </c>
      <c r="S35" s="9" t="s">
        <v>30</v>
      </c>
      <c r="T35" s="7">
        <v>20732.64</v>
      </c>
      <c r="U35" s="7">
        <v>413412.88</v>
      </c>
      <c r="V35" s="7">
        <v>540687.79</v>
      </c>
      <c r="W35" s="7">
        <v>392123.8</v>
      </c>
      <c r="X35" s="7">
        <v>342958.1</v>
      </c>
    </row>
    <row r="36" spans="1:24" x14ac:dyDescent="0.25">
      <c r="A36" s="32">
        <v>29</v>
      </c>
      <c r="B36" s="2" t="s">
        <v>23</v>
      </c>
      <c r="C36" s="2" t="s">
        <v>60</v>
      </c>
      <c r="D36" s="2" t="s">
        <v>74</v>
      </c>
      <c r="E36" s="4">
        <v>1070340590</v>
      </c>
      <c r="F36" s="2" t="s">
        <v>75</v>
      </c>
      <c r="G36" s="2" t="s">
        <v>76</v>
      </c>
      <c r="H36" s="5">
        <v>10000</v>
      </c>
      <c r="I36" s="6" t="s">
        <v>28</v>
      </c>
      <c r="J36" s="7">
        <v>3800000</v>
      </c>
      <c r="K36" s="7">
        <v>63000</v>
      </c>
      <c r="L36" s="7">
        <v>3737000</v>
      </c>
      <c r="M36" s="7">
        <v>56000</v>
      </c>
      <c r="N36" s="6" t="s">
        <v>39</v>
      </c>
      <c r="O36" s="8">
        <v>44351</v>
      </c>
      <c r="P36" s="6" t="s">
        <v>28</v>
      </c>
      <c r="Q36" s="9" t="s">
        <v>30</v>
      </c>
      <c r="R36" s="10">
        <v>99.45</v>
      </c>
      <c r="S36" s="9" t="s">
        <v>30</v>
      </c>
      <c r="T36" s="7">
        <v>26514.53</v>
      </c>
      <c r="U36" s="7">
        <v>424376.08</v>
      </c>
      <c r="V36" s="7">
        <v>1116793.6399999999</v>
      </c>
      <c r="W36" s="7">
        <v>1157204.8500000001</v>
      </c>
      <c r="X36" s="7">
        <v>1012110.9</v>
      </c>
    </row>
    <row r="37" spans="1:24" x14ac:dyDescent="0.25">
      <c r="A37" s="32">
        <v>30</v>
      </c>
      <c r="B37" s="2" t="s">
        <v>23</v>
      </c>
      <c r="C37" s="2" t="s">
        <v>60</v>
      </c>
      <c r="D37" s="2" t="s">
        <v>74</v>
      </c>
      <c r="E37" s="4">
        <v>1070340590</v>
      </c>
      <c r="F37" s="2" t="s">
        <v>75</v>
      </c>
      <c r="G37" s="2" t="s">
        <v>77</v>
      </c>
      <c r="H37" s="5">
        <v>4500</v>
      </c>
      <c r="I37" s="6" t="s">
        <v>35</v>
      </c>
      <c r="J37" s="7">
        <v>430000</v>
      </c>
      <c r="K37" s="9" t="s">
        <v>30</v>
      </c>
      <c r="L37" s="7">
        <v>430000</v>
      </c>
      <c r="M37" s="7">
        <v>5000</v>
      </c>
      <c r="N37" s="6" t="s">
        <v>39</v>
      </c>
      <c r="O37" s="8">
        <v>44351</v>
      </c>
      <c r="P37" s="6" t="s">
        <v>28</v>
      </c>
      <c r="Q37" s="9" t="s">
        <v>30</v>
      </c>
      <c r="R37" s="10">
        <v>99.45</v>
      </c>
      <c r="S37" s="7">
        <v>3522.25</v>
      </c>
      <c r="T37" s="7">
        <v>131486.71</v>
      </c>
      <c r="U37" s="7">
        <v>118158.43</v>
      </c>
      <c r="V37" s="7">
        <v>74943.960000000006</v>
      </c>
      <c r="W37" s="7">
        <v>54351.72</v>
      </c>
      <c r="X37" s="7">
        <v>47536.93</v>
      </c>
    </row>
    <row r="38" spans="1:24" x14ac:dyDescent="0.25">
      <c r="A38" s="32">
        <v>31</v>
      </c>
      <c r="B38" s="2" t="s">
        <v>23</v>
      </c>
      <c r="C38" s="2" t="s">
        <v>60</v>
      </c>
      <c r="D38" s="2" t="s">
        <v>74</v>
      </c>
      <c r="E38" s="4">
        <v>1070340590</v>
      </c>
      <c r="F38" s="2" t="s">
        <v>75</v>
      </c>
      <c r="G38" s="2" t="s">
        <v>78</v>
      </c>
      <c r="H38" s="11">
        <v>510</v>
      </c>
      <c r="I38" s="6" t="s">
        <v>28</v>
      </c>
      <c r="J38" s="7">
        <v>230000</v>
      </c>
      <c r="K38" s="7">
        <v>5000</v>
      </c>
      <c r="L38" s="7">
        <v>225000</v>
      </c>
      <c r="M38" s="7">
        <v>5000</v>
      </c>
      <c r="N38" s="6" t="s">
        <v>39</v>
      </c>
      <c r="O38" s="8">
        <v>44351</v>
      </c>
      <c r="P38" s="6" t="s">
        <v>28</v>
      </c>
      <c r="Q38" s="9" t="s">
        <v>30</v>
      </c>
      <c r="R38" s="10">
        <v>99.45</v>
      </c>
      <c r="S38" s="9" t="s">
        <v>30</v>
      </c>
      <c r="T38" s="7">
        <v>7707.71</v>
      </c>
      <c r="U38" s="7">
        <v>87036.26</v>
      </c>
      <c r="V38" s="7">
        <v>55204.2</v>
      </c>
      <c r="W38" s="7">
        <v>40035.82</v>
      </c>
      <c r="X38" s="7">
        <v>35016.01</v>
      </c>
    </row>
    <row r="39" spans="1:24" x14ac:dyDescent="0.25">
      <c r="A39" s="32">
        <v>32</v>
      </c>
      <c r="B39" s="2" t="s">
        <v>23</v>
      </c>
      <c r="C39" s="2" t="s">
        <v>60</v>
      </c>
      <c r="D39" s="2" t="s">
        <v>74</v>
      </c>
      <c r="E39" s="4">
        <v>1070340590</v>
      </c>
      <c r="F39" s="2" t="s">
        <v>75</v>
      </c>
      <c r="G39" s="2" t="s">
        <v>79</v>
      </c>
      <c r="H39" s="11">
        <v>570</v>
      </c>
      <c r="I39" s="6" t="s">
        <v>28</v>
      </c>
      <c r="J39" s="7">
        <v>240000</v>
      </c>
      <c r="K39" s="7">
        <v>5000</v>
      </c>
      <c r="L39" s="7">
        <v>235000</v>
      </c>
      <c r="M39" s="7">
        <v>5000</v>
      </c>
      <c r="N39" s="6" t="s">
        <v>39</v>
      </c>
      <c r="O39" s="8">
        <v>44351</v>
      </c>
      <c r="P39" s="6" t="s">
        <v>28</v>
      </c>
      <c r="Q39" s="9" t="s">
        <v>30</v>
      </c>
      <c r="R39" s="10">
        <v>99.45</v>
      </c>
      <c r="S39" s="9" t="s">
        <v>30</v>
      </c>
      <c r="T39" s="7">
        <v>7707.71</v>
      </c>
      <c r="U39" s="7">
        <v>91041.75</v>
      </c>
      <c r="V39" s="7">
        <v>57744.75</v>
      </c>
      <c r="W39" s="7">
        <v>41878.31</v>
      </c>
      <c r="X39" s="7">
        <v>36627.480000000003</v>
      </c>
    </row>
    <row r="40" spans="1:24" x14ac:dyDescent="0.25">
      <c r="A40" s="32">
        <v>33</v>
      </c>
      <c r="B40" s="2" t="s">
        <v>23</v>
      </c>
      <c r="C40" s="2" t="s">
        <v>60</v>
      </c>
      <c r="D40" s="2" t="s">
        <v>60</v>
      </c>
      <c r="E40" s="4">
        <v>1070340250</v>
      </c>
      <c r="F40" s="2" t="s">
        <v>83</v>
      </c>
      <c r="G40" s="2" t="s">
        <v>84</v>
      </c>
      <c r="H40" s="5">
        <v>1175</v>
      </c>
      <c r="I40" s="6" t="s">
        <v>35</v>
      </c>
      <c r="J40" s="7">
        <v>3000000</v>
      </c>
      <c r="K40" s="9" t="s">
        <v>30</v>
      </c>
      <c r="L40" s="7">
        <v>3000000</v>
      </c>
      <c r="M40" s="7">
        <v>100000</v>
      </c>
      <c r="N40" s="6" t="s">
        <v>39</v>
      </c>
      <c r="O40" s="8">
        <v>44343</v>
      </c>
      <c r="P40" s="6" t="s">
        <v>28</v>
      </c>
      <c r="Q40" s="9" t="s">
        <v>30</v>
      </c>
      <c r="R40" s="10">
        <v>99.08</v>
      </c>
      <c r="S40" s="7">
        <v>70445.070000000007</v>
      </c>
      <c r="T40" s="7">
        <v>317420.51</v>
      </c>
      <c r="U40" s="7">
        <v>685794.1</v>
      </c>
      <c r="V40" s="7">
        <v>816408.08</v>
      </c>
      <c r="W40" s="7">
        <v>592084.84</v>
      </c>
      <c r="X40" s="7">
        <v>517847.39</v>
      </c>
    </row>
    <row r="41" spans="1:24" x14ac:dyDescent="0.25">
      <c r="A41" s="32">
        <v>34</v>
      </c>
      <c r="B41" s="2" t="s">
        <v>23</v>
      </c>
      <c r="C41" s="2" t="s">
        <v>60</v>
      </c>
      <c r="D41" s="2" t="s">
        <v>60</v>
      </c>
      <c r="E41" s="4">
        <v>1070340250</v>
      </c>
      <c r="F41" s="2" t="s">
        <v>83</v>
      </c>
      <c r="G41" s="2" t="s">
        <v>85</v>
      </c>
      <c r="H41" s="5">
        <v>1035</v>
      </c>
      <c r="I41" s="6" t="s">
        <v>35</v>
      </c>
      <c r="J41" s="7">
        <v>1000000</v>
      </c>
      <c r="K41" s="9" t="s">
        <v>30</v>
      </c>
      <c r="L41" s="7">
        <v>1000000</v>
      </c>
      <c r="M41" s="7">
        <v>35000</v>
      </c>
      <c r="N41" s="6" t="s">
        <v>29</v>
      </c>
      <c r="O41" s="8">
        <v>44343</v>
      </c>
      <c r="P41" s="6" t="s">
        <v>28</v>
      </c>
      <c r="Q41" s="9" t="s">
        <v>30</v>
      </c>
      <c r="R41" s="10">
        <v>99.08</v>
      </c>
      <c r="S41" s="7">
        <v>24655.77</v>
      </c>
      <c r="T41" s="7">
        <v>157343.45000000001</v>
      </c>
      <c r="U41" s="7">
        <v>327649.57</v>
      </c>
      <c r="V41" s="7">
        <v>207817.22</v>
      </c>
      <c r="W41" s="7">
        <v>150715.59</v>
      </c>
      <c r="X41" s="7">
        <v>131818.4</v>
      </c>
    </row>
    <row r="42" spans="1:24" x14ac:dyDescent="0.25">
      <c r="A42" s="32">
        <v>35</v>
      </c>
      <c r="B42" s="2" t="s">
        <v>23</v>
      </c>
      <c r="C42" s="2" t="s">
        <v>60</v>
      </c>
      <c r="D42" s="2" t="s">
        <v>60</v>
      </c>
      <c r="E42" s="4">
        <v>1070340250</v>
      </c>
      <c r="F42" s="2" t="s">
        <v>83</v>
      </c>
      <c r="G42" s="2" t="s">
        <v>91</v>
      </c>
      <c r="H42" s="5">
        <v>5449</v>
      </c>
      <c r="I42" s="6" t="s">
        <v>35</v>
      </c>
      <c r="J42" s="7">
        <v>2940000</v>
      </c>
      <c r="K42" s="9" t="s">
        <v>30</v>
      </c>
      <c r="L42" s="7">
        <v>2940000</v>
      </c>
      <c r="M42" s="7">
        <v>65000</v>
      </c>
      <c r="N42" s="6" t="s">
        <v>39</v>
      </c>
      <c r="O42" s="8">
        <v>44343</v>
      </c>
      <c r="P42" s="6" t="s">
        <v>28</v>
      </c>
      <c r="Q42" s="9" t="s">
        <v>30</v>
      </c>
      <c r="R42" s="10">
        <v>99.08</v>
      </c>
      <c r="S42" s="7">
        <v>45789.3</v>
      </c>
      <c r="T42" s="7">
        <v>314231.3</v>
      </c>
      <c r="U42" s="7">
        <v>682928.17</v>
      </c>
      <c r="V42" s="7">
        <v>803994.99</v>
      </c>
      <c r="W42" s="7">
        <v>583082.47</v>
      </c>
      <c r="X42" s="7">
        <v>509973.77</v>
      </c>
    </row>
    <row r="43" spans="1:24" x14ac:dyDescent="0.25">
      <c r="A43" s="32">
        <v>36</v>
      </c>
      <c r="B43" s="2" t="s">
        <v>23</v>
      </c>
      <c r="C43" s="2" t="s">
        <v>60</v>
      </c>
      <c r="D43" s="2" t="s">
        <v>60</v>
      </c>
      <c r="E43" s="4">
        <v>1070340250</v>
      </c>
      <c r="F43" s="2" t="s">
        <v>83</v>
      </c>
      <c r="G43" s="2" t="s">
        <v>92</v>
      </c>
      <c r="H43" s="5">
        <v>6031</v>
      </c>
      <c r="I43" s="6" t="s">
        <v>35</v>
      </c>
      <c r="J43" s="7">
        <v>3100000</v>
      </c>
      <c r="K43" s="9" t="s">
        <v>30</v>
      </c>
      <c r="L43" s="7">
        <v>3100000</v>
      </c>
      <c r="M43" s="7">
        <v>110000</v>
      </c>
      <c r="N43" s="6" t="s">
        <v>29</v>
      </c>
      <c r="O43" s="8">
        <v>44343</v>
      </c>
      <c r="P43" s="6" t="s">
        <v>28</v>
      </c>
      <c r="Q43" s="9" t="s">
        <v>30</v>
      </c>
      <c r="R43" s="10">
        <v>99.08</v>
      </c>
      <c r="S43" s="7">
        <v>77489.58</v>
      </c>
      <c r="T43" s="7">
        <v>318331.71999999997</v>
      </c>
      <c r="U43" s="7">
        <v>686612.94</v>
      </c>
      <c r="V43" s="7">
        <v>855070.62</v>
      </c>
      <c r="W43" s="7">
        <v>620124.12</v>
      </c>
      <c r="X43" s="7">
        <v>542371.03</v>
      </c>
    </row>
    <row r="44" spans="1:24" x14ac:dyDescent="0.25">
      <c r="A44" s="32">
        <v>37</v>
      </c>
      <c r="B44" s="2" t="s">
        <v>23</v>
      </c>
      <c r="C44" s="2" t="s">
        <v>60</v>
      </c>
      <c r="D44" s="2" t="s">
        <v>60</v>
      </c>
      <c r="E44" s="4">
        <v>1070340250</v>
      </c>
      <c r="F44" s="2" t="s">
        <v>83</v>
      </c>
      <c r="G44" s="2" t="s">
        <v>93</v>
      </c>
      <c r="H44" s="5">
        <v>2888</v>
      </c>
      <c r="I44" s="6" t="s">
        <v>35</v>
      </c>
      <c r="J44" s="7">
        <v>750000</v>
      </c>
      <c r="K44" s="9" t="s">
        <v>30</v>
      </c>
      <c r="L44" s="7">
        <v>750000</v>
      </c>
      <c r="M44" s="9" t="s">
        <v>30</v>
      </c>
      <c r="N44" s="6" t="s">
        <v>39</v>
      </c>
      <c r="O44" s="8">
        <v>44343</v>
      </c>
      <c r="P44" s="6" t="s">
        <v>28</v>
      </c>
      <c r="Q44" s="9" t="s">
        <v>30</v>
      </c>
      <c r="R44" s="10">
        <v>99.08</v>
      </c>
      <c r="S44" s="9" t="s">
        <v>30</v>
      </c>
      <c r="T44" s="7">
        <v>115615.67999999999</v>
      </c>
      <c r="U44" s="7">
        <v>254102.14</v>
      </c>
      <c r="V44" s="7">
        <v>161168.53</v>
      </c>
      <c r="W44" s="7">
        <v>116884.49</v>
      </c>
      <c r="X44" s="7">
        <v>102229.15</v>
      </c>
    </row>
    <row r="45" spans="1:24" x14ac:dyDescent="0.25">
      <c r="A45" s="32">
        <v>38</v>
      </c>
      <c r="B45" s="2" t="s">
        <v>23</v>
      </c>
      <c r="C45" s="2" t="s">
        <v>60</v>
      </c>
      <c r="D45" s="2" t="s">
        <v>60</v>
      </c>
      <c r="E45" s="4">
        <v>1070340250</v>
      </c>
      <c r="F45" s="2" t="s">
        <v>83</v>
      </c>
      <c r="G45" s="2" t="s">
        <v>94</v>
      </c>
      <c r="H45" s="5">
        <v>4000</v>
      </c>
      <c r="I45" s="6" t="s">
        <v>35</v>
      </c>
      <c r="J45" s="7">
        <v>3000000</v>
      </c>
      <c r="K45" s="9" t="s">
        <v>30</v>
      </c>
      <c r="L45" s="7">
        <v>3000000</v>
      </c>
      <c r="M45" s="7">
        <v>120000</v>
      </c>
      <c r="N45" s="6" t="s">
        <v>29</v>
      </c>
      <c r="O45" s="8">
        <v>44343</v>
      </c>
      <c r="P45" s="6" t="s">
        <v>28</v>
      </c>
      <c r="Q45" s="9" t="s">
        <v>30</v>
      </c>
      <c r="R45" s="10">
        <v>99.08</v>
      </c>
      <c r="S45" s="7">
        <v>84534.09</v>
      </c>
      <c r="T45" s="7">
        <v>319242.92</v>
      </c>
      <c r="U45" s="7">
        <v>687431.78</v>
      </c>
      <c r="V45" s="7">
        <v>808970.55</v>
      </c>
      <c r="W45" s="7">
        <v>586690.9</v>
      </c>
      <c r="X45" s="7">
        <v>513129.77</v>
      </c>
    </row>
    <row r="46" spans="1:24" x14ac:dyDescent="0.25">
      <c r="A46" s="32">
        <v>39</v>
      </c>
      <c r="B46" s="2" t="s">
        <v>23</v>
      </c>
      <c r="C46" s="2" t="s">
        <v>60</v>
      </c>
      <c r="D46" s="2" t="s">
        <v>60</v>
      </c>
      <c r="E46" s="4">
        <v>1070340250</v>
      </c>
      <c r="F46" s="2" t="s">
        <v>83</v>
      </c>
      <c r="G46" s="2" t="s">
        <v>95</v>
      </c>
      <c r="H46" s="5">
        <v>5354</v>
      </c>
      <c r="I46" s="6" t="s">
        <v>28</v>
      </c>
      <c r="J46" s="7">
        <v>3000000</v>
      </c>
      <c r="K46" s="7">
        <v>230000</v>
      </c>
      <c r="L46" s="7">
        <v>2770000</v>
      </c>
      <c r="M46" s="7">
        <v>55000</v>
      </c>
      <c r="N46" s="6" t="s">
        <v>39</v>
      </c>
      <c r="O46" s="8">
        <v>44343</v>
      </c>
      <c r="P46" s="6" t="s">
        <v>28</v>
      </c>
      <c r="Q46" s="9" t="s">
        <v>30</v>
      </c>
      <c r="R46" s="10">
        <v>99.08</v>
      </c>
      <c r="S46" s="9" t="s">
        <v>30</v>
      </c>
      <c r="T46" s="7">
        <v>254354.5</v>
      </c>
      <c r="U46" s="7">
        <v>629120.82999999996</v>
      </c>
      <c r="V46" s="7">
        <v>799533.7</v>
      </c>
      <c r="W46" s="7">
        <v>579847</v>
      </c>
      <c r="X46" s="7">
        <v>507143.98</v>
      </c>
    </row>
    <row r="47" spans="1:24" x14ac:dyDescent="0.25">
      <c r="A47" s="32">
        <v>40</v>
      </c>
      <c r="B47" s="2" t="s">
        <v>23</v>
      </c>
      <c r="C47" s="2" t="s">
        <v>60</v>
      </c>
      <c r="D47" s="2" t="s">
        <v>60</v>
      </c>
      <c r="E47" s="4">
        <v>1070340250</v>
      </c>
      <c r="F47" s="2" t="s">
        <v>83</v>
      </c>
      <c r="G47" s="2" t="s">
        <v>96</v>
      </c>
      <c r="H47" s="5">
        <v>2011</v>
      </c>
      <c r="I47" s="6" t="s">
        <v>35</v>
      </c>
      <c r="J47" s="7">
        <v>1440000</v>
      </c>
      <c r="K47" s="9" t="s">
        <v>30</v>
      </c>
      <c r="L47" s="7">
        <v>1440000</v>
      </c>
      <c r="M47" s="7">
        <v>50000</v>
      </c>
      <c r="N47" s="6" t="s">
        <v>39</v>
      </c>
      <c r="O47" s="8">
        <v>44343</v>
      </c>
      <c r="P47" s="6" t="s">
        <v>28</v>
      </c>
      <c r="Q47" s="9" t="s">
        <v>30</v>
      </c>
      <c r="R47" s="10">
        <v>99.08</v>
      </c>
      <c r="S47" s="7">
        <v>35222.54</v>
      </c>
      <c r="T47" s="7">
        <v>158710.26</v>
      </c>
      <c r="U47" s="7">
        <v>342897.05</v>
      </c>
      <c r="V47" s="7">
        <v>382775.26</v>
      </c>
      <c r="W47" s="7">
        <v>277600.67</v>
      </c>
      <c r="X47" s="7">
        <v>242794.23</v>
      </c>
    </row>
    <row r="48" spans="1:24" ht="60" x14ac:dyDescent="0.25">
      <c r="A48" s="32">
        <v>41</v>
      </c>
      <c r="B48" s="12" t="s">
        <v>23</v>
      </c>
      <c r="C48" s="12" t="s">
        <v>60</v>
      </c>
      <c r="D48" s="12" t="s">
        <v>60</v>
      </c>
      <c r="E48" s="13">
        <v>1070340250</v>
      </c>
      <c r="F48" s="12" t="s">
        <v>83</v>
      </c>
      <c r="G48" s="12" t="s">
        <v>86</v>
      </c>
      <c r="H48" s="14">
        <v>24500</v>
      </c>
      <c r="I48" s="1" t="s">
        <v>35</v>
      </c>
      <c r="J48" s="15">
        <v>1500000</v>
      </c>
      <c r="K48" s="3" t="s">
        <v>30</v>
      </c>
      <c r="L48" s="15">
        <v>1500000</v>
      </c>
      <c r="M48" s="15">
        <v>75000</v>
      </c>
      <c r="N48" s="1" t="s">
        <v>29</v>
      </c>
      <c r="O48" s="16">
        <v>44343</v>
      </c>
      <c r="P48" s="1" t="s">
        <v>87</v>
      </c>
      <c r="Q48" s="17" t="s">
        <v>88</v>
      </c>
      <c r="R48" s="18">
        <v>99.08</v>
      </c>
      <c r="S48" s="15">
        <v>52833.8</v>
      </c>
      <c r="T48" s="15">
        <v>160988.26999999999</v>
      </c>
      <c r="U48" s="15">
        <v>344944.15</v>
      </c>
      <c r="V48" s="15">
        <v>398907.12</v>
      </c>
      <c r="W48" s="15">
        <v>289300</v>
      </c>
      <c r="X48" s="15">
        <v>253026.66</v>
      </c>
    </row>
    <row r="49" spans="1:24" ht="60" x14ac:dyDescent="0.25">
      <c r="A49" s="32">
        <v>42</v>
      </c>
      <c r="B49" s="12" t="s">
        <v>23</v>
      </c>
      <c r="C49" s="12" t="s">
        <v>60</v>
      </c>
      <c r="D49" s="12" t="s">
        <v>60</v>
      </c>
      <c r="E49" s="13">
        <v>1070340250</v>
      </c>
      <c r="F49" s="12" t="s">
        <v>83</v>
      </c>
      <c r="G49" s="12" t="s">
        <v>89</v>
      </c>
      <c r="H49" s="14">
        <v>3789</v>
      </c>
      <c r="I49" s="1" t="s">
        <v>35</v>
      </c>
      <c r="J49" s="15">
        <v>500000</v>
      </c>
      <c r="K49" s="3" t="s">
        <v>30</v>
      </c>
      <c r="L49" s="15">
        <v>500000</v>
      </c>
      <c r="M49" s="15">
        <v>12000</v>
      </c>
      <c r="N49" s="1" t="s">
        <v>39</v>
      </c>
      <c r="O49" s="16">
        <v>44343</v>
      </c>
      <c r="P49" s="1" t="s">
        <v>87</v>
      </c>
      <c r="Q49" s="19" t="s">
        <v>90</v>
      </c>
      <c r="R49" s="18">
        <v>99.08</v>
      </c>
      <c r="S49" s="15">
        <v>8453.41</v>
      </c>
      <c r="T49" s="15">
        <v>151547.98000000001</v>
      </c>
      <c r="U49" s="15">
        <v>136186.18</v>
      </c>
      <c r="V49" s="15">
        <v>86378.36</v>
      </c>
      <c r="W49" s="15">
        <v>62644.31</v>
      </c>
      <c r="X49" s="15">
        <v>54789.77</v>
      </c>
    </row>
    <row r="50" spans="1:24" x14ac:dyDescent="0.25">
      <c r="L50" s="22">
        <f>SUM(L32:L49)</f>
        <v>34571083.039999999</v>
      </c>
      <c r="M50" s="22">
        <f>SUM(M32:M49)</f>
        <v>988486.21</v>
      </c>
      <c r="S50" s="22">
        <f>SUM(S32:S49)</f>
        <v>402945.81</v>
      </c>
      <c r="T50" s="22">
        <f t="shared" ref="T50:X50" si="3">SUM(T32:T49)</f>
        <v>2505419.66</v>
      </c>
      <c r="U50" s="22">
        <f t="shared" si="3"/>
        <v>7206177.3499999996</v>
      </c>
      <c r="V50" s="22">
        <f t="shared" si="3"/>
        <v>9337047.1899999976</v>
      </c>
      <c r="W50" s="22">
        <f t="shared" si="3"/>
        <v>8065377.6099999994</v>
      </c>
      <c r="X50" s="22">
        <f t="shared" si="3"/>
        <v>7054115.4400000013</v>
      </c>
    </row>
    <row r="52" spans="1:24" x14ac:dyDescent="0.25">
      <c r="L52" s="22">
        <f>L50+L30+L23+L16</f>
        <v>102453970.37</v>
      </c>
      <c r="M52" s="22">
        <f>M50+M30+M23+M16</f>
        <v>4339515.26</v>
      </c>
      <c r="S52" s="22">
        <f>S50+S30+S23+S16</f>
        <v>4198446.88</v>
      </c>
      <c r="T52" s="22">
        <f t="shared" ref="T52:X52" si="4">T50+T30+T23+T16</f>
        <v>6245319.2400000002</v>
      </c>
      <c r="U52" s="22">
        <f t="shared" si="4"/>
        <v>20935136.109999999</v>
      </c>
      <c r="V52" s="22">
        <f t="shared" si="4"/>
        <v>25293602.57</v>
      </c>
      <c r="W52" s="22">
        <f t="shared" si="4"/>
        <v>23340843.149999999</v>
      </c>
      <c r="X52" s="22">
        <f t="shared" si="4"/>
        <v>22440622.460000001</v>
      </c>
    </row>
    <row r="53" spans="1:24" ht="15.75" thickBot="1" x14ac:dyDescent="0.3"/>
    <row r="54" spans="1:24" ht="15.75" thickBot="1" x14ac:dyDescent="0.3">
      <c r="J54" s="25" t="s">
        <v>97</v>
      </c>
      <c r="K54" s="23"/>
      <c r="L54" s="24"/>
    </row>
    <row r="55" spans="1:24" x14ac:dyDescent="0.25">
      <c r="J55" s="26" t="s">
        <v>98</v>
      </c>
      <c r="K55" s="27"/>
      <c r="L55" s="28">
        <v>11</v>
      </c>
    </row>
    <row r="56" spans="1:24" x14ac:dyDescent="0.25">
      <c r="J56" s="26" t="s">
        <v>99</v>
      </c>
      <c r="K56" s="27"/>
      <c r="L56" s="28">
        <v>42</v>
      </c>
    </row>
    <row r="57" spans="1:24" ht="15.75" thickBot="1" x14ac:dyDescent="0.3">
      <c r="J57" s="29" t="s">
        <v>100</v>
      </c>
      <c r="K57" s="30"/>
      <c r="L57" s="31">
        <v>102453970.37</v>
      </c>
    </row>
  </sheetData>
  <autoFilter ref="B1:X1" xr:uid="{00000000-0009-0000-0000-000000000000}"/>
  <pageMargins left="0.25" right="0.25" top="0.75" bottom="0.75" header="0.3" footer="0.3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Rasori Elena</dc:creator>
  <cp:lastModifiedBy>Rasori Elena</cp:lastModifiedBy>
  <cp:lastPrinted>2022-01-03T13:30:49Z</cp:lastPrinted>
  <dcterms:created xsi:type="dcterms:W3CDTF">2022-01-03T08:30:58Z</dcterms:created>
  <dcterms:modified xsi:type="dcterms:W3CDTF">2022-01-03T13:41:31Z</dcterms:modified>
</cp:coreProperties>
</file>